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<sst xmlns="http://schemas.openxmlformats.org/spreadsheetml/2006/main" count="379" uniqueCount="153">
  <si>
    <t>CENTAR ZA KULTURU NOVI ZAGREB</t>
  </si>
  <si>
    <t>Datum:</t>
  </si>
  <si>
    <t>TRG NARODNE ZAŠTITE 2</t>
  </si>
  <si>
    <t>OIB: 74794965060</t>
  </si>
  <si>
    <t>VRSTA RASHODA / IZDATAKA</t>
  </si>
  <si>
    <t>2.</t>
  </si>
  <si>
    <t>3.</t>
  </si>
  <si>
    <t>SVEUKUPNO RASHODI</t>
  </si>
  <si>
    <t>Razdjel 024</t>
  </si>
  <si>
    <t>GRADSKI URED ZA KULTURU I CIVILNO DRUŠTVO</t>
  </si>
  <si>
    <t>Glava 024       02</t>
  </si>
  <si>
    <t>USTANOVE U KULTURI</t>
  </si>
  <si>
    <t>Proračunski korisnik 024       02        24795</t>
  </si>
  <si>
    <t>Program 2124</t>
  </si>
  <si>
    <t>JAVNA UPRAVA I ADMINISTRACIJA</t>
  </si>
  <si>
    <t>Aktivnost A212401</t>
  </si>
  <si>
    <t>REDOVNA DJELATNOST PRORAČUNSKIH KORISNIKA</t>
  </si>
  <si>
    <t>Izvor 1.</t>
  </si>
  <si>
    <t>OPĆI PRIHODI I PRIMICI</t>
  </si>
  <si>
    <t>Izvor 1.1.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</si>
  <si>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</si>
  <si>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</si>
  <si>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</si>
  <si>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</si>
  <si>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</si>
  <si>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</si>
  <si>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</si>
  <si>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</si>
  <si>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</si>
  <si>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</si>
  <si>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</si>
  <si>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</si>
  <si>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</si>
  <si>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</si>
  <si>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</si>
  <si>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</si>
  <si>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</si>
  <si>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</si>
  <si>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</si>
  <si>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</si>
  <si>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</si>
  <si>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</si>
  <si>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</si>
  <si>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</si>
  <si>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</si>
  <si>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</si>
  <si>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</si>
  <si>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</si>
  <si>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</si>
  <si>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</si>
  <si>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</si>
  <si>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</si>
  <si>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</si>
  <si>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</si>
  <si>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</si>
  <si>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</si>
  <si>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</si>
  <si>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</si>
  <si>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</si>
  <si>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</si>
  <si>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</si>
  <si>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</si>
  <si>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</si>
  <si>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</si>
  <si>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</si>
  <si>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</si>
  <si>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</si>
  <si>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</si>
  <si>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</si>
  <si>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</si>
  <si>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</si>
  <si>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</si>
  <si>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</si>
  <si>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</si>
  <si>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</si>
  <si>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</si>
  <si>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</si>
  <si>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</si>
  <si>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</si>
  <si>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</si>
  <si>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</si>
  <si>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</si>
  <si>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</si>
  <si>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</si>
  <si>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</si>
  <si>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</si>
  <si>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</si>
  <si>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</si>
  <si>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Izvor 3.</t>
  </si>
  <si>
    <t>VLASTITI PRIHODI</t>
  </si>
  <si>
    <t>Izvor 3.1.</t>
  </si>
  <si>
    <t>3211</t>
  </si>
  <si>
    <t>Službena putovanja</t>
  </si>
  <si>
    <t>3239</t>
  </si>
  <si>
    <t>Ostale usluge</t>
  </si>
  <si>
    <t>3293</t>
  </si>
  <si>
    <t>Reprezentacija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</si>
  <si>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</si>
  <si>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</si>
  <si>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</si>
  <si>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</si>
  <si>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</si>
  <si>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</si>
  <si>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</si>
  <si>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</si>
  <si>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Izvor 4.</t>
  </si>
  <si>
    <t>PRIHODI ZA POSEBNE NAMJENE</t>
  </si>
  <si>
    <t>Izvor 4.3.</t>
  </si>
  <si>
    <t>OSTALI PRIHODI ZA POSEBNE NAMJENE</t>
  </si>
  <si>
    <t>Izvor 6.</t>
  </si>
  <si>
    <t>DONACIJE</t>
  </si>
  <si>
    <t>Izvor 6.1.</t>
  </si>
  <si>
    <t>Aktivnost A212402</t>
  </si>
  <si>
    <t>PROGRAMSKA DJELATNOST JAVNIH USTANOVA</t>
  </si>
  <si>
    <t>3214</t>
  </si>
  <si>
    <t>Ostale naknade troškova zaposlenima</t>
  </si>
  <si>
    <t>3233</t>
  </si>
  <si>
    <t>Usluge promidžbe i informiranja</t>
  </si>
  <si>
    <t>Izvor 5.</t>
  </si>
  <si>
    <t>POMOĆI</t>
  </si>
  <si>
    <t>Izvor 5.2.</t>
  </si>
  <si>
    <t>POMOĆI IZ DRUGIH PRORAČUNA</t>
  </si>
  <si>
    <t>324</t>
  </si>
  <si>
    <t>Naknade troškova osobama izvan radnog odnosa</t>
  </si>
  <si>
    <t>3241</t>
  </si>
  <si>
    <t>Aktivnost K212401</t>
  </si>
  <si>
    <t>ODRŽAVANJE I OPREMANJE USTANOVA U KULTURI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</si>
  <si>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</si>
  <si>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</si>
  <si>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</si>
  <si>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</si>
  <si>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</si>
  <si>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</si>
  <si>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</si>
  <si>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</si>
  <si>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</si>
  <si>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</si>
  <si>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</si>
  <si>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</si>
  <si>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</si>
  <si>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</si>
  <si>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45</t>
  </si>
  <si>
    <t>Rashodi za dodatna ulaganja na nefinancijskoj imovini</t>
  </si>
  <si>
    <t>452</t>
  </si>
  <si>
    <t>Dodatna ulaganja na postrojenjima i opremi</t>
  </si>
  <si>
    <t>4521</t>
  </si>
  <si>
    <t>4222</t>
  </si>
  <si>
    <t>Komunikacijska oprema</t>
  </si>
  <si>
    <t>OSTVARENJE/IZVRŠENJE 2023.</t>
  </si>
  <si>
    <t>IZVORNI PLAN/         REBALANS 2023.</t>
  </si>
  <si>
    <t>INDEKS</t>
  </si>
  <si>
    <t>4.(3/2*100)</t>
  </si>
  <si>
    <t xml:space="preserve">           Godišnji izvještaj o izvršenju financijskog plana za 2023. - Posebni dio                                                                            Izvještaj o izvršenju prema programskoj klasifikaciji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</si>
</sst>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#,##0.00_ ;\-#,##0.00\ "/>
  </numFmts>
  <fonts count="46">
    <font>
      <sz val="10"/>
      <name val="Arial"/>
      <family val="0"/>
    </font>
    <font>
      <sz val="10"/>
      <color indexed="8"/>
      <name val="Arial"/>
      <family val="0"/>
    </font>
    <font>
      <sz val="9"/>
      <color indexed="10"/>
      <name val="Tahoma"/>
      <family val="0"/>
    </font>
    <font>
      <sz val="8"/>
      <color indexed="12"/>
      <name val="Arial"/>
      <family val="0"/>
    </font>
    <font>
      <sz val="8"/>
      <color indexed="17"/>
      <name val="Arial"/>
      <family val="0"/>
    </font>
    <font>
      <sz val="8"/>
      <color indexed="10"/>
      <name val="Tahoma"/>
      <family val="2"/>
    </font>
    <font>
      <sz val="8"/>
      <name val="Arial"/>
      <family val="2"/>
    </font>
    <font>
      <b/>
      <sz val="11.95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0" xfId="0" applyFont="1" applyFill="1" applyAlignment="1" applyProtection="1">
      <alignment vertical="center" wrapText="1" readingOrder="1"/>
      <protection locked="0"/>
    </xf>
    <xf numFmtId="184" fontId="3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5" borderId="0" xfId="0" applyFont="1" applyFill="1" applyAlignment="1" applyProtection="1">
      <alignment vertical="center" wrapText="1" readingOrder="1"/>
      <protection locked="0"/>
    </xf>
    <xf numFmtId="184" fontId="3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6" borderId="0" xfId="0" applyFont="1" applyFill="1" applyAlignment="1" applyProtection="1">
      <alignment vertical="center" wrapText="1" readingOrder="1"/>
      <protection locked="0"/>
    </xf>
    <xf numFmtId="184" fontId="3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7" borderId="0" xfId="0" applyFont="1" applyFill="1" applyAlignment="1" applyProtection="1">
      <alignment vertical="center" wrapText="1" readingOrder="1"/>
      <protection locked="0"/>
    </xf>
    <xf numFmtId="184" fontId="3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8" borderId="0" xfId="0" applyFont="1" applyFill="1" applyAlignment="1" applyProtection="1">
      <alignment vertical="center" wrapText="1" readingOrder="1"/>
      <protection locked="0"/>
    </xf>
    <xf numFmtId="184" fontId="4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9" borderId="0" xfId="0" applyFont="1" applyFill="1" applyAlignment="1" applyProtection="1">
      <alignment vertical="center" wrapText="1" readingOrder="1"/>
      <protection locked="0"/>
    </xf>
    <xf numFmtId="184" fontId="4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40" borderId="0" xfId="0" applyFont="1" applyFill="1" applyAlignment="1" applyProtection="1">
      <alignment vertical="center" wrapText="1" readingOrder="1"/>
      <protection locked="0"/>
    </xf>
    <xf numFmtId="184" fontId="4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41" borderId="0" xfId="0" applyFont="1" applyFill="1" applyAlignment="1" applyProtection="1">
      <alignment vertical="center" wrapText="1" readingOrder="1"/>
      <protection locked="0"/>
    </xf>
    <xf numFmtId="184" fontId="4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42" borderId="0" xfId="0" applyFont="1" applyFill="1" applyAlignment="1" applyProtection="1">
      <alignment vertical="center" wrapText="1" readingOrder="1"/>
      <protection locked="0"/>
    </xf>
    <xf numFmtId="184" fontId="4" fillId="42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6" fillId="42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Alignment="1">
      <alignment readingOrder="1"/>
    </xf>
    <xf numFmtId="183" fontId="1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0" xfId="0" applyFont="1" applyFill="1" applyAlignment="1" applyProtection="1">
      <alignment vertical="center" wrapText="1" readingOrder="1"/>
      <protection locked="0"/>
    </xf>
    <xf numFmtId="184" fontId="3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5" borderId="0" xfId="0" applyFont="1" applyFill="1" applyAlignment="1" applyProtection="1">
      <alignment vertical="center" wrapText="1" readingOrder="1"/>
      <protection locked="0"/>
    </xf>
    <xf numFmtId="184" fontId="3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6" borderId="0" xfId="0" applyFont="1" applyFill="1" applyAlignment="1" applyProtection="1">
      <alignment vertical="center" wrapText="1" readingOrder="1"/>
      <protection locked="0"/>
    </xf>
    <xf numFmtId="184" fontId="3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7" borderId="0" xfId="0" applyFont="1" applyFill="1" applyAlignment="1" applyProtection="1">
      <alignment vertical="center" wrapText="1" readingOrder="1"/>
      <protection locked="0"/>
    </xf>
    <xf numFmtId="184" fontId="3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8" borderId="0" xfId="0" applyFont="1" applyFill="1" applyAlignment="1" applyProtection="1">
      <alignment vertical="center" wrapText="1" readingOrder="1"/>
      <protection locked="0"/>
    </xf>
    <xf numFmtId="184" fontId="4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9" borderId="0" xfId="0" applyFont="1" applyFill="1" applyAlignment="1" applyProtection="1">
      <alignment vertical="center" wrapText="1" readingOrder="1"/>
      <protection locked="0"/>
    </xf>
    <xf numFmtId="184" fontId="4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40" borderId="0" xfId="0" applyFont="1" applyFill="1" applyAlignment="1" applyProtection="1">
      <alignment vertical="center" wrapText="1" readingOrder="1"/>
      <protection locked="0"/>
    </xf>
    <xf numFmtId="184" fontId="4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41" borderId="0" xfId="0" applyFont="1" applyFill="1" applyAlignment="1" applyProtection="1">
      <alignment vertical="center" wrapText="1" readingOrder="1"/>
      <protection locked="0"/>
    </xf>
    <xf numFmtId="184" fontId="4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42" borderId="0" xfId="0" applyFont="1" applyFill="1" applyAlignment="1" applyProtection="1">
      <alignment vertical="center" wrapText="1" readingOrder="1"/>
      <protection locked="0"/>
    </xf>
    <xf numFmtId="184" fontId="4" fillId="42" borderId="0" xfId="0" applyNumberFormat="1" applyFont="1" applyFill="1" applyAlignment="1" applyProtection="1">
      <alignment horizontal="right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80"/>
      <rgbColor rgb="000000CE"/>
      <rgbColor rgb="003535FF"/>
      <rgbColor rgb="00C1C1FF"/>
      <rgbColor rgb="00000000"/>
      <rgbColor rgb="00E1E1FF"/>
      <rgbColor rgb="00FEDE01"/>
      <rgbColor rgb="00FFEE7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4.140625" style="0" customWidth="1"/>
    <col min="17" max="17" width="0" style="0" hidden="1" customWidth="1"/>
    <col min="18" max="18" width="1.1484375" style="0" customWidth="1"/>
  </cols>
  <sheetData>
    <row r="1" ht="7.5" customHeight="1"/>
    <row r="2" spans="2:7" ht="12.75">
      <c r="B2" s="27" t="s">
        <v>0</v>
      </c>
      <c r="C2" s="28"/>
      <c r="D2" s="28"/>
      <c r="E2" s="28"/>
      <c r="F2" s="28"/>
      <c r="G2" s="28"/>
    </row>
    <row r="3" spans="2:16" ht="12.75" customHeight="1">
      <c r="B3" s="28"/>
      <c r="C3" s="28"/>
      <c r="D3" s="28"/>
      <c r="E3" s="28"/>
      <c r="F3" s="28"/>
      <c r="G3" s="28"/>
      <c r="L3" s="22" t="s">
        <v>1</v>
      </c>
      <c r="M3" s="24"/>
      <c r="N3" s="24"/>
      <c r="P3" s="25"/>
    </row>
    <row r="4" spans="2:16" ht="12.75">
      <c r="B4" s="27" t="s">
        <v>2</v>
      </c>
      <c r="C4" s="28"/>
      <c r="D4" s="28"/>
      <c r="E4" s="28"/>
      <c r="L4" s="24"/>
      <c r="M4" s="24"/>
      <c r="N4" s="24"/>
      <c r="P4" s="26"/>
    </row>
    <row r="5" spans="2:5" ht="12.75">
      <c r="B5" s="28"/>
      <c r="C5" s="28"/>
      <c r="D5" s="28"/>
      <c r="E5" s="28"/>
    </row>
    <row r="6" spans="2:4" ht="13.5" customHeight="1">
      <c r="B6" s="27" t="s">
        <v>3</v>
      </c>
      <c r="C6" s="28"/>
      <c r="D6" s="28"/>
    </row>
    <row r="7" ht="10.5" customHeight="1"/>
    <row r="8" spans="2:16" ht="44.25" customHeight="1">
      <c r="B8" s="29" t="s">
        <v>152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ht="4.5" customHeight="1" thickBot="1"/>
    <row r="10" spans="2:16" ht="42" customHeight="1" thickBot="1" thickTop="1">
      <c r="B10" s="30" t="s">
        <v>4</v>
      </c>
      <c r="C10" s="31"/>
      <c r="D10" s="31"/>
      <c r="E10" s="31"/>
      <c r="F10" s="31"/>
      <c r="G10" s="31"/>
      <c r="H10" s="31"/>
      <c r="I10" s="21"/>
      <c r="J10" s="20" t="s">
        <v>149</v>
      </c>
      <c r="K10" s="32" t="s">
        <v>148</v>
      </c>
      <c r="L10" s="31"/>
      <c r="M10" s="31"/>
      <c r="N10" s="32" t="s">
        <v>150</v>
      </c>
      <c r="O10" s="31"/>
      <c r="P10" s="31"/>
    </row>
    <row r="11" spans="2:16" ht="14.25" thickBot="1" thickTop="1">
      <c r="B11" s="1"/>
      <c r="C11" s="30">
        <v>1</v>
      </c>
      <c r="D11" s="31"/>
      <c r="E11" s="31"/>
      <c r="F11" s="31"/>
      <c r="G11" s="30"/>
      <c r="H11" s="31"/>
      <c r="I11" s="21"/>
      <c r="J11" s="21" t="s">
        <v>5</v>
      </c>
      <c r="K11" s="32" t="s">
        <v>6</v>
      </c>
      <c r="L11" s="31"/>
      <c r="M11" s="31"/>
      <c r="N11" s="32" t="s">
        <v>151</v>
      </c>
      <c r="O11" s="31"/>
      <c r="P11" s="31"/>
    </row>
    <row r="12" spans="2:16" ht="13.5" thickTop="1">
      <c r="B12" s="2"/>
      <c r="C12" s="33" t="s">
        <v>7</v>
      </c>
      <c r="D12" s="28"/>
      <c r="E12" s="28"/>
      <c r="F12" s="28"/>
      <c r="G12" s="33"/>
      <c r="H12" s="28"/>
      <c r="I12" s="3"/>
      <c r="J12" s="3">
        <v>431000</v>
      </c>
      <c r="K12" s="3">
        <v>437994.36</v>
      </c>
      <c r="L12" s="3">
        <v>437994.36</v>
      </c>
      <c r="M12" s="3">
        <v>437994.36</v>
      </c>
      <c r="N12" s="34">
        <f aca="true" t="shared" si="0" ref="N12:N20">K12/J12*100</f>
        <v>101.62282134570766</v>
      </c>
      <c r="O12" s="28"/>
      <c r="P12" s="28"/>
    </row>
    <row r="13" spans="2:16" ht="21.75" customHeight="1">
      <c r="B13" s="4" t="s">
        <v>8</v>
      </c>
      <c r="C13" s="35" t="s">
        <v>9</v>
      </c>
      <c r="D13" s="28"/>
      <c r="E13" s="28"/>
      <c r="F13" s="28"/>
      <c r="G13" s="35"/>
      <c r="H13" s="28"/>
      <c r="I13" s="5"/>
      <c r="J13" s="5">
        <v>431000</v>
      </c>
      <c r="K13" s="5">
        <v>437994.36</v>
      </c>
      <c r="L13" s="5">
        <v>437994.36</v>
      </c>
      <c r="M13" s="5">
        <v>437994.36</v>
      </c>
      <c r="N13" s="36">
        <f t="shared" si="0"/>
        <v>101.62282134570766</v>
      </c>
      <c r="O13" s="28"/>
      <c r="P13" s="28"/>
    </row>
    <row r="14" spans="2:16" ht="22.5">
      <c r="B14" s="6" t="s">
        <v>10</v>
      </c>
      <c r="C14" s="37" t="s">
        <v>11</v>
      </c>
      <c r="D14" s="28"/>
      <c r="E14" s="28"/>
      <c r="F14" s="28"/>
      <c r="G14" s="37"/>
      <c r="H14" s="28"/>
      <c r="I14" s="7"/>
      <c r="J14" s="7">
        <v>431000</v>
      </c>
      <c r="K14" s="7">
        <f>K15</f>
        <v>437519.34</v>
      </c>
      <c r="L14" s="7">
        <v>437994.36</v>
      </c>
      <c r="M14" s="7">
        <v>437994.36</v>
      </c>
      <c r="N14" s="38">
        <f t="shared" si="0"/>
        <v>101.5126078886311</v>
      </c>
      <c r="O14" s="28"/>
      <c r="P14" s="28"/>
    </row>
    <row r="15" spans="2:16" ht="33.75">
      <c r="B15" s="8" t="s">
        <v>12</v>
      </c>
      <c r="C15" s="39" t="s">
        <v>0</v>
      </c>
      <c r="D15" s="28"/>
      <c r="E15" s="28"/>
      <c r="F15" s="28"/>
      <c r="G15" s="39"/>
      <c r="H15" s="28"/>
      <c r="I15" s="9"/>
      <c r="J15" s="9">
        <v>431000</v>
      </c>
      <c r="K15" s="9">
        <v>437519.34</v>
      </c>
      <c r="L15" s="9">
        <v>437994.36</v>
      </c>
      <c r="M15" s="9">
        <v>437994.36</v>
      </c>
      <c r="N15" s="40">
        <f t="shared" si="0"/>
        <v>101.5126078886311</v>
      </c>
      <c r="O15" s="28"/>
      <c r="P15" s="28"/>
    </row>
    <row r="16" spans="2:16" ht="12.75">
      <c r="B16" s="10" t="s">
        <v>13</v>
      </c>
      <c r="C16" s="41" t="s">
        <v>14</v>
      </c>
      <c r="D16" s="28"/>
      <c r="E16" s="28"/>
      <c r="F16" s="28"/>
      <c r="G16" s="41"/>
      <c r="H16" s="28"/>
      <c r="I16" s="11"/>
      <c r="J16" s="11">
        <v>431000</v>
      </c>
      <c r="K16" s="11">
        <v>437519.34</v>
      </c>
      <c r="L16" s="11">
        <v>437994.36</v>
      </c>
      <c r="M16" s="11">
        <v>437994.36</v>
      </c>
      <c r="N16" s="42">
        <f t="shared" si="0"/>
        <v>101.5126078886311</v>
      </c>
      <c r="O16" s="28"/>
      <c r="P16" s="28"/>
    </row>
    <row r="17" spans="2:16" ht="22.5">
      <c r="B17" s="12" t="s">
        <v>15</v>
      </c>
      <c r="C17" s="43" t="s">
        <v>16</v>
      </c>
      <c r="D17" s="28"/>
      <c r="E17" s="28"/>
      <c r="F17" s="28"/>
      <c r="G17" s="43"/>
      <c r="H17" s="28"/>
      <c r="I17" s="13"/>
      <c r="J17" s="13">
        <v>351900</v>
      </c>
      <c r="K17" s="13">
        <v>358382.22</v>
      </c>
      <c r="L17" s="13">
        <v>358857.24</v>
      </c>
      <c r="M17" s="13">
        <v>358857.24</v>
      </c>
      <c r="N17" s="44">
        <f t="shared" si="0"/>
        <v>101.84206308610399</v>
      </c>
      <c r="O17" s="28"/>
      <c r="P17" s="28"/>
    </row>
    <row r="18" spans="2:16" ht="12.75">
      <c r="B18" s="14" t="s">
        <v>17</v>
      </c>
      <c r="C18" s="45" t="s">
        <v>18</v>
      </c>
      <c r="D18" s="28"/>
      <c r="E18" s="28"/>
      <c r="F18" s="28"/>
      <c r="G18" s="45"/>
      <c r="H18" s="28"/>
      <c r="I18" s="15"/>
      <c r="J18" s="15">
        <v>324800</v>
      </c>
      <c r="K18" s="15">
        <f>K19</f>
        <v>323418.79</v>
      </c>
      <c r="L18" s="15">
        <v>323893.81</v>
      </c>
      <c r="M18" s="15">
        <v>323893.81</v>
      </c>
      <c r="N18" s="46">
        <f t="shared" si="0"/>
        <v>99.57475061576353</v>
      </c>
      <c r="O18" s="28"/>
      <c r="P18" s="28"/>
    </row>
    <row r="19" spans="2:16" ht="12.75">
      <c r="B19" s="16" t="s">
        <v>19</v>
      </c>
      <c r="C19" s="47" t="s">
        <v>18</v>
      </c>
      <c r="D19" s="28"/>
      <c r="E19" s="28"/>
      <c r="F19" s="28"/>
      <c r="G19" s="47"/>
      <c r="H19" s="28"/>
      <c r="I19" s="17"/>
      <c r="J19" s="17">
        <v>324800</v>
      </c>
      <c r="K19" s="17">
        <f>K20</f>
        <v>323418.79</v>
      </c>
      <c r="L19" s="17">
        <v>323893.81</v>
      </c>
      <c r="M19" s="17">
        <v>323893.81</v>
      </c>
      <c r="N19" s="48">
        <f t="shared" si="0"/>
        <v>99.57475061576353</v>
      </c>
      <c r="O19" s="28"/>
      <c r="P19" s="28"/>
    </row>
    <row r="20" spans="2:16" ht="12.75">
      <c r="B20" s="18" t="s">
        <v>20</v>
      </c>
      <c r="C20" s="49" t="s">
        <v>21</v>
      </c>
      <c r="D20" s="28"/>
      <c r="E20" s="28"/>
      <c r="F20" s="28"/>
      <c r="G20" s="49"/>
      <c r="H20" s="28"/>
      <c r="I20" s="19"/>
      <c r="J20" s="19">
        <v>324800</v>
      </c>
      <c r="K20" s="19">
        <v>323418.79</v>
      </c>
      <c r="L20" s="19">
        <v>323893.81</v>
      </c>
      <c r="M20" s="19">
        <v>323893.81</v>
      </c>
      <c r="N20" s="50">
        <f t="shared" si="0"/>
        <v>99.57475061576353</v>
      </c>
      <c r="O20" s="28"/>
      <c r="P20" s="28"/>
    </row>
    <row r="21" spans="2:16" ht="12.75">
      <c r="B21" s="18" t="s">
        <v>22</v>
      </c>
      <c r="C21" s="49" t="s">
        <v>23</v>
      </c>
      <c r="D21" s="28"/>
      <c r="E21" s="28"/>
      <c r="F21" s="28"/>
      <c r="G21" s="49"/>
      <c r="H21" s="28"/>
      <c r="I21" s="19"/>
      <c r="J21" s="19">
        <v>262300</v>
      </c>
      <c r="K21" s="23">
        <v>261931.57</v>
      </c>
      <c r="L21" s="19">
        <v>261931.57</v>
      </c>
      <c r="M21" s="19">
        <v>261931.57</v>
      </c>
      <c r="N21" s="50">
        <f>K21/J21*100</f>
        <v>99.85953869614946</v>
      </c>
      <c r="O21" s="28"/>
      <c r="P21" s="28"/>
    </row>
    <row r="22" spans="2:16" ht="12.75">
      <c r="B22" s="18" t="s">
        <v>24</v>
      </c>
      <c r="C22" s="49" t="s">
        <v>25</v>
      </c>
      <c r="D22" s="28"/>
      <c r="E22" s="28"/>
      <c r="F22" s="28"/>
      <c r="G22" s="49"/>
      <c r="H22" s="28"/>
      <c r="I22" s="19"/>
      <c r="J22" s="19">
        <v>213500</v>
      </c>
      <c r="K22" s="23">
        <v>212531.79</v>
      </c>
      <c r="L22" s="19">
        <v>212531.79</v>
      </c>
      <c r="M22" s="19">
        <v>212531.79</v>
      </c>
      <c r="N22" s="50">
        <f>K22/J22*100</f>
        <v>99.54650585480094</v>
      </c>
      <c r="O22" s="28"/>
      <c r="P22" s="28"/>
    </row>
    <row r="23" spans="2:16" ht="12.75">
      <c r="B23" s="18" t="s">
        <v>26</v>
      </c>
      <c r="C23" s="49" t="s">
        <v>27</v>
      </c>
      <c r="D23" s="28"/>
      <c r="E23" s="28"/>
      <c r="F23" s="28"/>
      <c r="G23" s="49"/>
      <c r="H23" s="28"/>
      <c r="I23" s="19"/>
      <c r="J23" s="19">
        <v>213500</v>
      </c>
      <c r="K23" s="23">
        <v>212531.79</v>
      </c>
      <c r="L23" s="19">
        <v>212531.79</v>
      </c>
      <c r="M23" s="19">
        <v>212531.79</v>
      </c>
      <c r="N23" s="50"/>
      <c r="O23" s="28"/>
      <c r="P23" s="28"/>
    </row>
    <row r="24" spans="2:16" ht="12.75">
      <c r="B24" s="18" t="s">
        <v>28</v>
      </c>
      <c r="C24" s="49" t="s">
        <v>29</v>
      </c>
      <c r="D24" s="28"/>
      <c r="E24" s="28"/>
      <c r="F24" s="28"/>
      <c r="G24" s="49"/>
      <c r="H24" s="28"/>
      <c r="I24" s="19"/>
      <c r="J24" s="19">
        <v>13500</v>
      </c>
      <c r="K24" s="23">
        <v>14332.05</v>
      </c>
      <c r="L24" s="19">
        <v>14332.05</v>
      </c>
      <c r="M24" s="19">
        <v>14332.05</v>
      </c>
      <c r="N24" s="50"/>
      <c r="O24" s="28"/>
      <c r="P24" s="28"/>
    </row>
    <row r="25" spans="2:16" ht="12.75">
      <c r="B25" s="18" t="s">
        <v>30</v>
      </c>
      <c r="C25" s="49" t="s">
        <v>29</v>
      </c>
      <c r="D25" s="28"/>
      <c r="E25" s="28"/>
      <c r="F25" s="28"/>
      <c r="G25" s="49"/>
      <c r="H25" s="28"/>
      <c r="I25" s="19"/>
      <c r="J25" s="19">
        <v>13500</v>
      </c>
      <c r="K25" s="23">
        <v>14332.05</v>
      </c>
      <c r="L25" s="19">
        <v>14332.05</v>
      </c>
      <c r="M25" s="19">
        <v>14332.05</v>
      </c>
      <c r="N25" s="50"/>
      <c r="O25" s="28"/>
      <c r="P25" s="28"/>
    </row>
    <row r="26" spans="2:16" ht="12.75">
      <c r="B26" s="18" t="s">
        <v>31</v>
      </c>
      <c r="C26" s="49" t="s">
        <v>32</v>
      </c>
      <c r="D26" s="28"/>
      <c r="E26" s="28"/>
      <c r="F26" s="28"/>
      <c r="G26" s="49"/>
      <c r="H26" s="28"/>
      <c r="I26" s="19"/>
      <c r="J26" s="19">
        <v>35300</v>
      </c>
      <c r="K26" s="23">
        <v>35067.73</v>
      </c>
      <c r="L26" s="19">
        <v>35067.73</v>
      </c>
      <c r="M26" s="19">
        <v>35067.73</v>
      </c>
      <c r="N26" s="50"/>
      <c r="O26" s="28"/>
      <c r="P26" s="28"/>
    </row>
    <row r="27" spans="2:16" ht="18.75" customHeight="1">
      <c r="B27" s="18" t="s">
        <v>33</v>
      </c>
      <c r="C27" s="49" t="s">
        <v>34</v>
      </c>
      <c r="D27" s="28"/>
      <c r="E27" s="28"/>
      <c r="F27" s="28"/>
      <c r="G27" s="49"/>
      <c r="H27" s="28"/>
      <c r="I27" s="19"/>
      <c r="J27" s="19">
        <v>35300</v>
      </c>
      <c r="K27" s="23">
        <v>35067.73</v>
      </c>
      <c r="L27" s="19">
        <v>35067.73</v>
      </c>
      <c r="M27" s="19">
        <v>35067.73</v>
      </c>
      <c r="N27" s="50"/>
      <c r="O27" s="28"/>
      <c r="P27" s="28"/>
    </row>
    <row r="28" spans="2:16" ht="12.75">
      <c r="B28" s="18" t="s">
        <v>35</v>
      </c>
      <c r="C28" s="49" t="s">
        <v>36</v>
      </c>
      <c r="D28" s="28"/>
      <c r="E28" s="28"/>
      <c r="F28" s="28"/>
      <c r="G28" s="49"/>
      <c r="H28" s="28"/>
      <c r="I28" s="19"/>
      <c r="J28" s="19">
        <v>62100</v>
      </c>
      <c r="K28" s="23">
        <v>61087.22</v>
      </c>
      <c r="L28" s="19">
        <v>61562.24</v>
      </c>
      <c r="M28" s="19">
        <v>61562.24</v>
      </c>
      <c r="N28" s="50">
        <f>K28/J28*100</f>
        <v>98.36911433172303</v>
      </c>
      <c r="O28" s="28"/>
      <c r="P28" s="28"/>
    </row>
    <row r="29" spans="2:16" ht="12.75">
      <c r="B29" s="18" t="s">
        <v>37</v>
      </c>
      <c r="C29" s="49" t="s">
        <v>38</v>
      </c>
      <c r="D29" s="28"/>
      <c r="E29" s="28"/>
      <c r="F29" s="28"/>
      <c r="G29" s="49"/>
      <c r="H29" s="28"/>
      <c r="I29" s="19"/>
      <c r="J29" s="19">
        <v>3600</v>
      </c>
      <c r="K29" s="23">
        <v>3541.08</v>
      </c>
      <c r="L29" s="19">
        <v>3541.08</v>
      </c>
      <c r="M29" s="19">
        <v>3541.08</v>
      </c>
      <c r="N29" s="50">
        <f>K29/J29*100</f>
        <v>98.36333333333333</v>
      </c>
      <c r="O29" s="28"/>
      <c r="P29" s="28"/>
    </row>
    <row r="30" spans="2:16" ht="18.75" customHeight="1">
      <c r="B30" s="18" t="s">
        <v>39</v>
      </c>
      <c r="C30" s="49" t="s">
        <v>40</v>
      </c>
      <c r="D30" s="28"/>
      <c r="E30" s="28"/>
      <c r="F30" s="28"/>
      <c r="G30" s="49"/>
      <c r="H30" s="28"/>
      <c r="I30" s="19"/>
      <c r="J30" s="19">
        <v>3600</v>
      </c>
      <c r="K30" s="23">
        <v>3541.08</v>
      </c>
      <c r="L30" s="19">
        <v>3541.08</v>
      </c>
      <c r="M30" s="19">
        <v>3541.08</v>
      </c>
      <c r="N30" s="50"/>
      <c r="O30" s="28"/>
      <c r="P30" s="28"/>
    </row>
    <row r="31" spans="2:16" ht="12.75">
      <c r="B31" s="18" t="s">
        <v>41</v>
      </c>
      <c r="C31" s="49" t="s">
        <v>42</v>
      </c>
      <c r="D31" s="28"/>
      <c r="E31" s="28"/>
      <c r="F31" s="28"/>
      <c r="G31" s="49"/>
      <c r="H31" s="28"/>
      <c r="I31" s="19"/>
      <c r="J31" s="19">
        <v>0</v>
      </c>
      <c r="K31" s="23">
        <v>0</v>
      </c>
      <c r="L31" s="19">
        <v>0</v>
      </c>
      <c r="M31" s="19">
        <v>0</v>
      </c>
      <c r="N31" s="50"/>
      <c r="O31" s="28"/>
      <c r="P31" s="28"/>
    </row>
    <row r="32" spans="2:16" ht="12.75">
      <c r="B32" s="18" t="s">
        <v>43</v>
      </c>
      <c r="C32" s="49" t="s">
        <v>44</v>
      </c>
      <c r="D32" s="28"/>
      <c r="E32" s="28"/>
      <c r="F32" s="28"/>
      <c r="G32" s="49"/>
      <c r="H32" s="28"/>
      <c r="I32" s="19"/>
      <c r="J32" s="19">
        <v>21300</v>
      </c>
      <c r="K32" s="23">
        <f>SUM(K33:K36)</f>
        <v>20812.04</v>
      </c>
      <c r="L32" s="19">
        <v>21287.06</v>
      </c>
      <c r="M32" s="19">
        <v>21287.06</v>
      </c>
      <c r="N32" s="50">
        <f>K32/J32*100</f>
        <v>97.70910798122067</v>
      </c>
      <c r="O32" s="28"/>
      <c r="P32" s="28"/>
    </row>
    <row r="33" spans="2:16" ht="12.75">
      <c r="B33" s="18" t="s">
        <v>45</v>
      </c>
      <c r="C33" s="49" t="s">
        <v>46</v>
      </c>
      <c r="D33" s="28"/>
      <c r="E33" s="28"/>
      <c r="F33" s="28"/>
      <c r="G33" s="49"/>
      <c r="H33" s="28"/>
      <c r="I33" s="19"/>
      <c r="J33" s="19">
        <v>2500</v>
      </c>
      <c r="K33" s="23">
        <v>4545.29</v>
      </c>
      <c r="L33" s="19">
        <v>4545.29</v>
      </c>
      <c r="M33" s="19">
        <v>4545.29</v>
      </c>
      <c r="N33" s="50"/>
      <c r="O33" s="28"/>
      <c r="P33" s="28"/>
    </row>
    <row r="34" spans="2:16" ht="12.75">
      <c r="B34" s="18" t="s">
        <v>47</v>
      </c>
      <c r="C34" s="49" t="s">
        <v>48</v>
      </c>
      <c r="D34" s="28"/>
      <c r="E34" s="28"/>
      <c r="F34" s="28"/>
      <c r="G34" s="49"/>
      <c r="H34" s="28"/>
      <c r="I34" s="19"/>
      <c r="J34" s="19">
        <v>800</v>
      </c>
      <c r="K34" s="23">
        <v>800</v>
      </c>
      <c r="L34" s="19">
        <v>800</v>
      </c>
      <c r="M34" s="19">
        <v>800</v>
      </c>
      <c r="N34" s="50"/>
      <c r="O34" s="28"/>
      <c r="P34" s="28"/>
    </row>
    <row r="35" spans="2:16" ht="12.75">
      <c r="B35" s="18" t="s">
        <v>49</v>
      </c>
      <c r="C35" s="49" t="s">
        <v>50</v>
      </c>
      <c r="D35" s="28"/>
      <c r="E35" s="28"/>
      <c r="F35" s="28"/>
      <c r="G35" s="49"/>
      <c r="H35" s="28"/>
      <c r="I35" s="19"/>
      <c r="J35" s="19">
        <v>17000</v>
      </c>
      <c r="K35" s="23">
        <v>14466.75</v>
      </c>
      <c r="L35" s="19">
        <v>14941.77</v>
      </c>
      <c r="M35" s="19">
        <v>14941.77</v>
      </c>
      <c r="N35" s="50"/>
      <c r="O35" s="28"/>
      <c r="P35" s="28"/>
    </row>
    <row r="36" spans="2:16" ht="18.75" customHeight="1">
      <c r="B36" s="18" t="s">
        <v>51</v>
      </c>
      <c r="C36" s="49" t="s">
        <v>52</v>
      </c>
      <c r="D36" s="28"/>
      <c r="E36" s="28"/>
      <c r="F36" s="28"/>
      <c r="G36" s="49"/>
      <c r="H36" s="28"/>
      <c r="I36" s="19"/>
      <c r="J36" s="19">
        <v>1000</v>
      </c>
      <c r="K36" s="23">
        <v>1000</v>
      </c>
      <c r="L36" s="19">
        <v>1000</v>
      </c>
      <c r="M36" s="19">
        <v>1000</v>
      </c>
      <c r="N36" s="50"/>
      <c r="O36" s="28"/>
      <c r="P36" s="28"/>
    </row>
    <row r="37" spans="2:16" ht="12.75">
      <c r="B37" s="18" t="s">
        <v>53</v>
      </c>
      <c r="C37" s="49" t="s">
        <v>54</v>
      </c>
      <c r="D37" s="28"/>
      <c r="E37" s="28"/>
      <c r="F37" s="28"/>
      <c r="G37" s="49"/>
      <c r="H37" s="28"/>
      <c r="I37" s="19"/>
      <c r="J37" s="19">
        <v>0</v>
      </c>
      <c r="K37" s="23">
        <v>0</v>
      </c>
      <c r="L37" s="19">
        <v>0</v>
      </c>
      <c r="M37" s="19">
        <v>0</v>
      </c>
      <c r="N37" s="50">
        <v>0</v>
      </c>
      <c r="O37" s="28"/>
      <c r="P37" s="28"/>
    </row>
    <row r="38" spans="2:16" ht="12.75">
      <c r="B38" s="18" t="s">
        <v>55</v>
      </c>
      <c r="C38" s="49" t="s">
        <v>56</v>
      </c>
      <c r="D38" s="28"/>
      <c r="E38" s="28"/>
      <c r="F38" s="28"/>
      <c r="G38" s="49"/>
      <c r="H38" s="28"/>
      <c r="I38" s="19"/>
      <c r="J38" s="19">
        <v>31900</v>
      </c>
      <c r="K38" s="23">
        <v>31855</v>
      </c>
      <c r="L38" s="19">
        <v>31855</v>
      </c>
      <c r="M38" s="19">
        <v>31855</v>
      </c>
      <c r="N38" s="50">
        <f>K38/J38*100</f>
        <v>99.858934169279</v>
      </c>
      <c r="O38" s="28"/>
      <c r="P38" s="28"/>
    </row>
    <row r="39" spans="2:16" ht="12.75">
      <c r="B39" s="18" t="s">
        <v>57</v>
      </c>
      <c r="C39" s="49" t="s">
        <v>58</v>
      </c>
      <c r="D39" s="28"/>
      <c r="E39" s="28"/>
      <c r="F39" s="28"/>
      <c r="G39" s="49"/>
      <c r="H39" s="28"/>
      <c r="I39" s="19"/>
      <c r="J39" s="19">
        <v>1900</v>
      </c>
      <c r="K39" s="23">
        <v>1900</v>
      </c>
      <c r="L39" s="19">
        <v>1900</v>
      </c>
      <c r="M39" s="19">
        <v>1900</v>
      </c>
      <c r="N39" s="50"/>
      <c r="O39" s="28"/>
      <c r="P39" s="28"/>
    </row>
    <row r="40" spans="2:16" ht="19.5" customHeight="1">
      <c r="B40" s="18" t="s">
        <v>59</v>
      </c>
      <c r="C40" s="49" t="s">
        <v>60</v>
      </c>
      <c r="D40" s="28"/>
      <c r="E40" s="28"/>
      <c r="F40" s="28"/>
      <c r="G40" s="49"/>
      <c r="H40" s="28"/>
      <c r="I40" s="19"/>
      <c r="J40" s="19">
        <v>22000</v>
      </c>
      <c r="K40" s="23">
        <v>22000</v>
      </c>
      <c r="L40" s="19">
        <v>22000</v>
      </c>
      <c r="M40" s="19">
        <v>22000</v>
      </c>
      <c r="N40" s="50"/>
      <c r="O40" s="28"/>
      <c r="P40" s="28"/>
    </row>
    <row r="41" spans="2:16" ht="12.75">
      <c r="B41" s="18" t="s">
        <v>61</v>
      </c>
      <c r="C41" s="49" t="s">
        <v>62</v>
      </c>
      <c r="D41" s="28"/>
      <c r="E41" s="28"/>
      <c r="F41" s="28"/>
      <c r="G41" s="49"/>
      <c r="H41" s="28"/>
      <c r="I41" s="19"/>
      <c r="J41" s="19">
        <v>2300</v>
      </c>
      <c r="K41" s="23">
        <v>2300</v>
      </c>
      <c r="L41" s="19">
        <v>2300</v>
      </c>
      <c r="M41" s="19">
        <v>2300</v>
      </c>
      <c r="N41" s="50"/>
      <c r="O41" s="28"/>
      <c r="P41" s="28"/>
    </row>
    <row r="42" spans="2:16" ht="12.75">
      <c r="B42" s="18" t="s">
        <v>63</v>
      </c>
      <c r="C42" s="49" t="s">
        <v>64</v>
      </c>
      <c r="D42" s="28"/>
      <c r="E42" s="28"/>
      <c r="F42" s="28"/>
      <c r="G42" s="49"/>
      <c r="H42" s="28"/>
      <c r="I42" s="19"/>
      <c r="J42" s="19">
        <v>300</v>
      </c>
      <c r="K42" s="23">
        <v>300</v>
      </c>
      <c r="L42" s="19">
        <v>300</v>
      </c>
      <c r="M42" s="19">
        <v>300</v>
      </c>
      <c r="N42" s="50"/>
      <c r="O42" s="28"/>
      <c r="P42" s="28"/>
    </row>
    <row r="43" spans="2:16" ht="12.75">
      <c r="B43" s="18" t="s">
        <v>65</v>
      </c>
      <c r="C43" s="49" t="s">
        <v>66</v>
      </c>
      <c r="D43" s="28"/>
      <c r="E43" s="28"/>
      <c r="F43" s="28"/>
      <c r="G43" s="49"/>
      <c r="H43" s="28"/>
      <c r="I43" s="19"/>
      <c r="J43" s="19">
        <v>800</v>
      </c>
      <c r="K43" s="23">
        <v>755</v>
      </c>
      <c r="L43" s="19">
        <v>755</v>
      </c>
      <c r="M43" s="19">
        <v>755</v>
      </c>
      <c r="N43" s="50"/>
      <c r="O43" s="28"/>
      <c r="P43" s="28"/>
    </row>
    <row r="44" spans="2:16" ht="12.75">
      <c r="B44" s="18" t="s">
        <v>67</v>
      </c>
      <c r="C44" s="49" t="s">
        <v>68</v>
      </c>
      <c r="D44" s="28"/>
      <c r="E44" s="28"/>
      <c r="F44" s="28"/>
      <c r="G44" s="49"/>
      <c r="H44" s="28"/>
      <c r="I44" s="19"/>
      <c r="J44" s="19">
        <v>2900</v>
      </c>
      <c r="K44" s="23">
        <v>2900</v>
      </c>
      <c r="L44" s="19">
        <v>2900</v>
      </c>
      <c r="M44" s="19">
        <v>2900</v>
      </c>
      <c r="N44" s="50"/>
      <c r="O44" s="28"/>
      <c r="P44" s="28"/>
    </row>
    <row r="45" spans="2:16" ht="12.75">
      <c r="B45" s="18" t="s">
        <v>69</v>
      </c>
      <c r="C45" s="49" t="s">
        <v>70</v>
      </c>
      <c r="D45" s="28"/>
      <c r="E45" s="28"/>
      <c r="F45" s="28"/>
      <c r="G45" s="49"/>
      <c r="H45" s="28"/>
      <c r="I45" s="19"/>
      <c r="J45" s="19">
        <v>1700</v>
      </c>
      <c r="K45" s="23">
        <v>1700</v>
      </c>
      <c r="L45" s="19">
        <v>1700</v>
      </c>
      <c r="M45" s="19">
        <v>1700</v>
      </c>
      <c r="N45" s="50"/>
      <c r="O45" s="28"/>
      <c r="P45" s="28"/>
    </row>
    <row r="46" spans="2:16" ht="12.75">
      <c r="B46" s="18" t="s">
        <v>71</v>
      </c>
      <c r="C46" s="49" t="s">
        <v>72</v>
      </c>
      <c r="D46" s="28"/>
      <c r="E46" s="28"/>
      <c r="F46" s="28"/>
      <c r="G46" s="49"/>
      <c r="H46" s="28"/>
      <c r="I46" s="19"/>
      <c r="J46" s="19">
        <v>5300</v>
      </c>
      <c r="K46" s="23">
        <v>4879.1</v>
      </c>
      <c r="L46" s="19">
        <v>4879.1</v>
      </c>
      <c r="M46" s="19">
        <v>4879.1</v>
      </c>
      <c r="N46" s="50">
        <f>K46/J46*100</f>
        <v>92.05849056603775</v>
      </c>
      <c r="O46" s="28"/>
      <c r="P46" s="28"/>
    </row>
    <row r="47" spans="2:16" ht="18.75" customHeight="1">
      <c r="B47" s="18" t="s">
        <v>73</v>
      </c>
      <c r="C47" s="49" t="s">
        <v>74</v>
      </c>
      <c r="D47" s="28"/>
      <c r="E47" s="28"/>
      <c r="F47" s="28"/>
      <c r="G47" s="49"/>
      <c r="H47" s="28"/>
      <c r="I47" s="19"/>
      <c r="J47" s="19">
        <v>1600</v>
      </c>
      <c r="K47" s="23">
        <v>1244.88</v>
      </c>
      <c r="L47" s="19">
        <v>1244.88</v>
      </c>
      <c r="M47" s="19">
        <v>1244.88</v>
      </c>
      <c r="N47" s="50"/>
      <c r="O47" s="28"/>
      <c r="P47" s="28"/>
    </row>
    <row r="48" spans="2:16" ht="12.75">
      <c r="B48" s="18" t="s">
        <v>75</v>
      </c>
      <c r="C48" s="49" t="s">
        <v>76</v>
      </c>
      <c r="D48" s="28"/>
      <c r="E48" s="28"/>
      <c r="F48" s="28"/>
      <c r="G48" s="49"/>
      <c r="H48" s="28"/>
      <c r="I48" s="19"/>
      <c r="J48" s="19">
        <v>3000</v>
      </c>
      <c r="K48" s="23">
        <v>2934.22</v>
      </c>
      <c r="L48" s="19">
        <v>2934.22</v>
      </c>
      <c r="M48" s="19">
        <v>2934.22</v>
      </c>
      <c r="N48" s="50"/>
      <c r="O48" s="28"/>
      <c r="P48" s="28"/>
    </row>
    <row r="49" spans="2:16" ht="12.75">
      <c r="B49" s="18" t="s">
        <v>77</v>
      </c>
      <c r="C49" s="49" t="s">
        <v>78</v>
      </c>
      <c r="D49" s="28"/>
      <c r="E49" s="28"/>
      <c r="F49" s="28"/>
      <c r="G49" s="49"/>
      <c r="H49" s="28"/>
      <c r="I49" s="19"/>
      <c r="J49" s="19">
        <v>300</v>
      </c>
      <c r="K49" s="23">
        <v>300</v>
      </c>
      <c r="L49" s="19">
        <v>300</v>
      </c>
      <c r="M49" s="19">
        <v>300</v>
      </c>
      <c r="N49" s="50"/>
      <c r="O49" s="28"/>
      <c r="P49" s="28"/>
    </row>
    <row r="50" spans="2:16" ht="12.75">
      <c r="B50" s="18" t="s">
        <v>79</v>
      </c>
      <c r="C50" s="49" t="s">
        <v>80</v>
      </c>
      <c r="D50" s="28"/>
      <c r="E50" s="28"/>
      <c r="F50" s="28"/>
      <c r="G50" s="49"/>
      <c r="H50" s="28"/>
      <c r="I50" s="19"/>
      <c r="J50" s="19">
        <v>100</v>
      </c>
      <c r="K50" s="23">
        <v>100</v>
      </c>
      <c r="L50" s="19">
        <v>100</v>
      </c>
      <c r="M50" s="19">
        <v>100</v>
      </c>
      <c r="N50" s="50"/>
      <c r="O50" s="28"/>
      <c r="P50" s="28"/>
    </row>
    <row r="51" spans="2:16" ht="12.75">
      <c r="B51" s="18" t="s">
        <v>81</v>
      </c>
      <c r="C51" s="49" t="s">
        <v>72</v>
      </c>
      <c r="D51" s="28"/>
      <c r="E51" s="28"/>
      <c r="F51" s="28"/>
      <c r="G51" s="49"/>
      <c r="H51" s="28"/>
      <c r="I51" s="19"/>
      <c r="J51" s="19">
        <v>300</v>
      </c>
      <c r="K51" s="23">
        <v>300</v>
      </c>
      <c r="L51" s="19">
        <v>300</v>
      </c>
      <c r="M51" s="19">
        <v>300</v>
      </c>
      <c r="N51" s="50"/>
      <c r="O51" s="28"/>
      <c r="P51" s="28"/>
    </row>
    <row r="52" spans="2:16" ht="12.75">
      <c r="B52" s="18" t="s">
        <v>82</v>
      </c>
      <c r="C52" s="49" t="s">
        <v>83</v>
      </c>
      <c r="D52" s="28"/>
      <c r="E52" s="28"/>
      <c r="F52" s="28"/>
      <c r="G52" s="49"/>
      <c r="H52" s="28"/>
      <c r="I52" s="19"/>
      <c r="J52" s="19">
        <v>400</v>
      </c>
      <c r="K52" s="23">
        <v>400</v>
      </c>
      <c r="L52" s="19">
        <v>400</v>
      </c>
      <c r="M52" s="19">
        <v>400</v>
      </c>
      <c r="N52" s="50">
        <f>K52/J52*100</f>
        <v>100</v>
      </c>
      <c r="O52" s="28"/>
      <c r="P52" s="28"/>
    </row>
    <row r="53" spans="2:16" ht="12.75">
      <c r="B53" s="18" t="s">
        <v>84</v>
      </c>
      <c r="C53" s="49" t="s">
        <v>85</v>
      </c>
      <c r="D53" s="28"/>
      <c r="E53" s="28"/>
      <c r="F53" s="28"/>
      <c r="G53" s="49"/>
      <c r="H53" s="28"/>
      <c r="I53" s="19"/>
      <c r="J53" s="19">
        <v>400</v>
      </c>
      <c r="K53" s="23">
        <v>400</v>
      </c>
      <c r="L53" s="19">
        <v>400</v>
      </c>
      <c r="M53" s="19">
        <v>400</v>
      </c>
      <c r="N53" s="50"/>
      <c r="O53" s="28"/>
      <c r="P53" s="28"/>
    </row>
    <row r="54" spans="2:16" ht="18.75" customHeight="1">
      <c r="B54" s="18" t="s">
        <v>86</v>
      </c>
      <c r="C54" s="49" t="s">
        <v>87</v>
      </c>
      <c r="D54" s="28"/>
      <c r="E54" s="28"/>
      <c r="F54" s="28"/>
      <c r="G54" s="49"/>
      <c r="H54" s="28"/>
      <c r="I54" s="19"/>
      <c r="J54" s="19">
        <v>400</v>
      </c>
      <c r="K54" s="19">
        <v>400</v>
      </c>
      <c r="L54" s="19">
        <v>400</v>
      </c>
      <c r="M54" s="19">
        <v>400</v>
      </c>
      <c r="N54" s="50"/>
      <c r="O54" s="28"/>
      <c r="P54" s="28"/>
    </row>
    <row r="55" spans="2:16" ht="12.75">
      <c r="B55" s="14" t="s">
        <v>88</v>
      </c>
      <c r="C55" s="45" t="s">
        <v>89</v>
      </c>
      <c r="D55" s="28"/>
      <c r="E55" s="28"/>
      <c r="F55" s="28"/>
      <c r="G55" s="45"/>
      <c r="H55" s="28"/>
      <c r="I55" s="15"/>
      <c r="J55" s="15">
        <v>26300</v>
      </c>
      <c r="K55" s="15">
        <v>32663.43</v>
      </c>
      <c r="L55" s="15">
        <v>32663.43</v>
      </c>
      <c r="M55" s="15">
        <v>32663.43</v>
      </c>
      <c r="N55" s="46">
        <f>K55/J55*100</f>
        <v>124.19555133079847</v>
      </c>
      <c r="O55" s="28"/>
      <c r="P55" s="28"/>
    </row>
    <row r="56" spans="2:16" ht="12.75">
      <c r="B56" s="16" t="s">
        <v>90</v>
      </c>
      <c r="C56" s="47" t="s">
        <v>89</v>
      </c>
      <c r="D56" s="28"/>
      <c r="E56" s="28"/>
      <c r="F56" s="28"/>
      <c r="G56" s="47"/>
      <c r="H56" s="28"/>
      <c r="I56" s="17"/>
      <c r="J56" s="17">
        <v>26300</v>
      </c>
      <c r="K56" s="17">
        <v>32663.43</v>
      </c>
      <c r="L56" s="17">
        <v>32663.43</v>
      </c>
      <c r="M56" s="17">
        <v>32663.43</v>
      </c>
      <c r="N56" s="48">
        <f>K56/J56*100</f>
        <v>124.19555133079847</v>
      </c>
      <c r="O56" s="28"/>
      <c r="P56" s="28"/>
    </row>
    <row r="57" spans="2:16" ht="12.75">
      <c r="B57" s="18" t="s">
        <v>20</v>
      </c>
      <c r="C57" s="49" t="s">
        <v>21</v>
      </c>
      <c r="D57" s="28"/>
      <c r="E57" s="28"/>
      <c r="F57" s="28"/>
      <c r="G57" s="49"/>
      <c r="H57" s="28"/>
      <c r="I57" s="19"/>
      <c r="J57" s="19">
        <v>26300</v>
      </c>
      <c r="K57" s="19">
        <v>32663.43</v>
      </c>
      <c r="L57" s="19">
        <v>32663.43</v>
      </c>
      <c r="M57" s="19">
        <v>32663.43</v>
      </c>
      <c r="N57" s="50">
        <f>K57/J57*100</f>
        <v>124.19555133079847</v>
      </c>
      <c r="O57" s="28"/>
      <c r="P57" s="28"/>
    </row>
    <row r="58" spans="2:16" ht="12.75">
      <c r="B58" s="18" t="s">
        <v>22</v>
      </c>
      <c r="C58" s="49" t="s">
        <v>23</v>
      </c>
      <c r="D58" s="28"/>
      <c r="E58" s="28"/>
      <c r="F58" s="28"/>
      <c r="G58" s="49"/>
      <c r="H58" s="28"/>
      <c r="I58" s="19"/>
      <c r="J58" s="19">
        <v>5700</v>
      </c>
      <c r="K58" s="19">
        <v>8155</v>
      </c>
      <c r="L58" s="19">
        <v>8155</v>
      </c>
      <c r="M58" s="19">
        <v>8155</v>
      </c>
      <c r="N58" s="50">
        <f>K58/J58*100</f>
        <v>143.0701754385965</v>
      </c>
      <c r="O58" s="28"/>
      <c r="P58" s="28"/>
    </row>
    <row r="59" spans="2:16" ht="12.75">
      <c r="B59" s="18" t="s">
        <v>28</v>
      </c>
      <c r="C59" s="49" t="s">
        <v>29</v>
      </c>
      <c r="D59" s="28"/>
      <c r="E59" s="28"/>
      <c r="F59" s="28"/>
      <c r="G59" s="49"/>
      <c r="H59" s="28"/>
      <c r="I59" s="19"/>
      <c r="J59" s="19">
        <v>5700</v>
      </c>
      <c r="K59" s="19">
        <v>8155</v>
      </c>
      <c r="L59" s="19">
        <v>8155</v>
      </c>
      <c r="M59" s="19">
        <v>8155</v>
      </c>
      <c r="N59" s="50"/>
      <c r="O59" s="28"/>
      <c r="P59" s="28"/>
    </row>
    <row r="60" spans="2:16" ht="12.75">
      <c r="B60" s="18" t="s">
        <v>30</v>
      </c>
      <c r="C60" s="49" t="s">
        <v>29</v>
      </c>
      <c r="D60" s="28"/>
      <c r="E60" s="28"/>
      <c r="F60" s="28"/>
      <c r="G60" s="49"/>
      <c r="H60" s="28"/>
      <c r="I60" s="19"/>
      <c r="J60" s="19">
        <v>5700</v>
      </c>
      <c r="K60" s="19">
        <v>8155</v>
      </c>
      <c r="L60" s="19">
        <v>8155</v>
      </c>
      <c r="M60" s="19">
        <v>8155</v>
      </c>
      <c r="N60" s="50"/>
      <c r="O60" s="28"/>
      <c r="P60" s="28"/>
    </row>
    <row r="61" spans="2:16" ht="12.75">
      <c r="B61" s="18" t="s">
        <v>35</v>
      </c>
      <c r="C61" s="49" t="s">
        <v>36</v>
      </c>
      <c r="D61" s="28"/>
      <c r="E61" s="28"/>
      <c r="F61" s="28"/>
      <c r="G61" s="49"/>
      <c r="H61" s="28"/>
      <c r="I61" s="19"/>
      <c r="J61" s="19">
        <v>20000</v>
      </c>
      <c r="K61" s="19">
        <v>23347.26</v>
      </c>
      <c r="L61" s="19">
        <v>23347.26</v>
      </c>
      <c r="M61" s="19">
        <v>23347.26</v>
      </c>
      <c r="N61" s="50">
        <f>K61/J61*100</f>
        <v>116.7363</v>
      </c>
      <c r="O61" s="28"/>
      <c r="P61" s="28"/>
    </row>
    <row r="62" spans="2:16" ht="12.75">
      <c r="B62" s="18" t="s">
        <v>37</v>
      </c>
      <c r="C62" s="49" t="s">
        <v>38</v>
      </c>
      <c r="D62" s="28"/>
      <c r="E62" s="28"/>
      <c r="F62" s="28"/>
      <c r="G62" s="49"/>
      <c r="H62" s="28"/>
      <c r="I62" s="19"/>
      <c r="J62" s="19">
        <v>100</v>
      </c>
      <c r="K62" s="19">
        <v>0</v>
      </c>
      <c r="L62" s="19">
        <v>0</v>
      </c>
      <c r="M62" s="19">
        <v>0</v>
      </c>
      <c r="N62" s="50">
        <f>K62/J62*100</f>
        <v>0</v>
      </c>
      <c r="O62" s="28"/>
      <c r="P62" s="28"/>
    </row>
    <row r="63" spans="2:16" ht="12.75">
      <c r="B63" s="18" t="s">
        <v>91</v>
      </c>
      <c r="C63" s="49" t="s">
        <v>92</v>
      </c>
      <c r="D63" s="28"/>
      <c r="E63" s="28"/>
      <c r="F63" s="28"/>
      <c r="G63" s="49"/>
      <c r="H63" s="28"/>
      <c r="I63" s="19"/>
      <c r="J63" s="19">
        <v>100</v>
      </c>
      <c r="K63" s="19">
        <v>0</v>
      </c>
      <c r="L63" s="19">
        <v>0</v>
      </c>
      <c r="M63" s="19">
        <v>0</v>
      </c>
      <c r="N63" s="50">
        <f>K63/J63*100</f>
        <v>0</v>
      </c>
      <c r="O63" s="28"/>
      <c r="P63" s="28"/>
    </row>
    <row r="64" spans="2:16" ht="12.75">
      <c r="B64" s="18" t="s">
        <v>43</v>
      </c>
      <c r="C64" s="49" t="s">
        <v>44</v>
      </c>
      <c r="D64" s="28"/>
      <c r="E64" s="28"/>
      <c r="F64" s="28"/>
      <c r="G64" s="49"/>
      <c r="H64" s="28"/>
      <c r="I64" s="19"/>
      <c r="J64" s="19">
        <v>7600</v>
      </c>
      <c r="K64" s="19">
        <v>5990.92</v>
      </c>
      <c r="L64" s="19">
        <v>5990.92</v>
      </c>
      <c r="M64" s="19">
        <v>5990.92</v>
      </c>
      <c r="N64" s="50">
        <f>K64/J64*100</f>
        <v>78.82789473684211</v>
      </c>
      <c r="O64" s="28"/>
      <c r="P64" s="28"/>
    </row>
    <row r="65" spans="2:16" ht="12.75">
      <c r="B65" s="18" t="s">
        <v>45</v>
      </c>
      <c r="C65" s="49" t="s">
        <v>46</v>
      </c>
      <c r="D65" s="28"/>
      <c r="E65" s="28"/>
      <c r="F65" s="28"/>
      <c r="G65" s="49"/>
      <c r="H65" s="28"/>
      <c r="I65" s="19"/>
      <c r="J65" s="19">
        <v>4000</v>
      </c>
      <c r="K65" s="19">
        <v>3042.31</v>
      </c>
      <c r="L65" s="19">
        <v>3042.31</v>
      </c>
      <c r="M65" s="19">
        <v>3042.31</v>
      </c>
      <c r="N65" s="50"/>
      <c r="O65" s="28"/>
      <c r="P65" s="28"/>
    </row>
    <row r="66" spans="2:16" ht="12.75">
      <c r="B66" s="18" t="s">
        <v>47</v>
      </c>
      <c r="C66" s="49" t="s">
        <v>48</v>
      </c>
      <c r="D66" s="28"/>
      <c r="E66" s="28"/>
      <c r="F66" s="28"/>
      <c r="G66" s="49"/>
      <c r="H66" s="28"/>
      <c r="I66" s="19"/>
      <c r="J66" s="19">
        <v>1100</v>
      </c>
      <c r="K66" s="19">
        <v>991</v>
      </c>
      <c r="L66" s="19">
        <v>991</v>
      </c>
      <c r="M66" s="19">
        <v>991</v>
      </c>
      <c r="N66" s="50"/>
      <c r="O66" s="28"/>
      <c r="P66" s="28"/>
    </row>
    <row r="67" spans="2:16" ht="12.75">
      <c r="B67" s="18" t="s">
        <v>49</v>
      </c>
      <c r="C67" s="49" t="s">
        <v>50</v>
      </c>
      <c r="D67" s="28"/>
      <c r="E67" s="28"/>
      <c r="F67" s="28"/>
      <c r="G67" s="49"/>
      <c r="H67" s="28"/>
      <c r="I67" s="19"/>
      <c r="J67" s="19">
        <v>700</v>
      </c>
      <c r="K67" s="19">
        <v>975.51</v>
      </c>
      <c r="L67" s="19">
        <v>975.51</v>
      </c>
      <c r="M67" s="19">
        <v>975.51</v>
      </c>
      <c r="N67" s="50"/>
      <c r="O67" s="28"/>
      <c r="P67" s="28"/>
    </row>
    <row r="68" spans="2:16" ht="18.75" customHeight="1">
      <c r="B68" s="18" t="s">
        <v>51</v>
      </c>
      <c r="C68" s="49" t="s">
        <v>52</v>
      </c>
      <c r="D68" s="28"/>
      <c r="E68" s="28"/>
      <c r="F68" s="28"/>
      <c r="G68" s="49"/>
      <c r="H68" s="28"/>
      <c r="I68" s="19"/>
      <c r="J68" s="19">
        <v>1300</v>
      </c>
      <c r="K68" s="19">
        <v>982.1</v>
      </c>
      <c r="L68" s="19">
        <v>982.1</v>
      </c>
      <c r="M68" s="19">
        <v>982.1</v>
      </c>
      <c r="N68" s="50"/>
      <c r="O68" s="28"/>
      <c r="P68" s="28"/>
    </row>
    <row r="69" spans="2:16" ht="12.75">
      <c r="B69" s="18" t="s">
        <v>53</v>
      </c>
      <c r="C69" s="49" t="s">
        <v>54</v>
      </c>
      <c r="D69" s="28"/>
      <c r="E69" s="28"/>
      <c r="F69" s="28"/>
      <c r="G69" s="49"/>
      <c r="H69" s="28"/>
      <c r="I69" s="19"/>
      <c r="J69" s="19">
        <v>500</v>
      </c>
      <c r="K69" s="19">
        <v>0</v>
      </c>
      <c r="L69" s="19">
        <v>0</v>
      </c>
      <c r="M69" s="19">
        <v>0</v>
      </c>
      <c r="N69" s="50"/>
      <c r="O69" s="28"/>
      <c r="P69" s="28"/>
    </row>
    <row r="70" spans="2:16" ht="12.75">
      <c r="B70" s="18" t="s">
        <v>55</v>
      </c>
      <c r="C70" s="49" t="s">
        <v>56</v>
      </c>
      <c r="D70" s="28"/>
      <c r="E70" s="28"/>
      <c r="F70" s="28"/>
      <c r="G70" s="49"/>
      <c r="H70" s="28"/>
      <c r="I70" s="19"/>
      <c r="J70" s="19">
        <v>8800</v>
      </c>
      <c r="K70" s="19">
        <v>11440.45</v>
      </c>
      <c r="L70" s="19">
        <v>11440.45</v>
      </c>
      <c r="M70" s="19">
        <v>11440.45</v>
      </c>
      <c r="N70" s="50">
        <f>K70/J70*100</f>
        <v>130.00511363636363</v>
      </c>
      <c r="O70" s="28"/>
      <c r="P70" s="28"/>
    </row>
    <row r="71" spans="2:16" ht="12.75">
      <c r="B71" s="18" t="s">
        <v>57</v>
      </c>
      <c r="C71" s="49" t="s">
        <v>58</v>
      </c>
      <c r="D71" s="28"/>
      <c r="E71" s="28"/>
      <c r="F71" s="28"/>
      <c r="G71" s="49"/>
      <c r="H71" s="28"/>
      <c r="I71" s="19"/>
      <c r="J71" s="19">
        <v>700</v>
      </c>
      <c r="K71" s="19">
        <v>946.05</v>
      </c>
      <c r="L71" s="19">
        <v>946.05</v>
      </c>
      <c r="M71" s="19">
        <v>946.05</v>
      </c>
      <c r="N71" s="50"/>
      <c r="O71" s="28"/>
      <c r="P71" s="28"/>
    </row>
    <row r="72" spans="2:16" ht="18.75" customHeight="1">
      <c r="B72" s="18" t="s">
        <v>59</v>
      </c>
      <c r="C72" s="49" t="s">
        <v>60</v>
      </c>
      <c r="D72" s="28"/>
      <c r="E72" s="28"/>
      <c r="F72" s="28"/>
      <c r="G72" s="49"/>
      <c r="H72" s="28"/>
      <c r="I72" s="19"/>
      <c r="J72" s="19">
        <v>1000</v>
      </c>
      <c r="K72" s="19">
        <v>4522.43</v>
      </c>
      <c r="L72" s="19">
        <v>4522.43</v>
      </c>
      <c r="M72" s="19">
        <v>4522.43</v>
      </c>
      <c r="N72" s="50"/>
      <c r="O72" s="28"/>
      <c r="P72" s="28"/>
    </row>
    <row r="73" spans="2:16" ht="12.75">
      <c r="B73" s="18" t="s">
        <v>61</v>
      </c>
      <c r="C73" s="49" t="s">
        <v>62</v>
      </c>
      <c r="D73" s="28"/>
      <c r="E73" s="28"/>
      <c r="F73" s="28"/>
      <c r="G73" s="49"/>
      <c r="H73" s="28"/>
      <c r="I73" s="19"/>
      <c r="J73" s="19">
        <v>1000</v>
      </c>
      <c r="K73" s="19">
        <v>1055.34</v>
      </c>
      <c r="L73" s="19">
        <v>1055.34</v>
      </c>
      <c r="M73" s="19">
        <v>1055.34</v>
      </c>
      <c r="N73" s="50"/>
      <c r="O73" s="28"/>
      <c r="P73" s="28"/>
    </row>
    <row r="74" spans="2:16" ht="12.75">
      <c r="B74" s="18" t="s">
        <v>63</v>
      </c>
      <c r="C74" s="49" t="s">
        <v>64</v>
      </c>
      <c r="D74" s="28"/>
      <c r="E74" s="28"/>
      <c r="F74" s="28"/>
      <c r="G74" s="49"/>
      <c r="H74" s="28"/>
      <c r="I74" s="19"/>
      <c r="J74" s="19">
        <v>300</v>
      </c>
      <c r="K74" s="19">
        <v>0</v>
      </c>
      <c r="L74" s="19">
        <v>0</v>
      </c>
      <c r="M74" s="19">
        <v>0</v>
      </c>
      <c r="N74" s="50"/>
      <c r="O74" s="28"/>
      <c r="P74" s="28"/>
    </row>
    <row r="75" spans="2:16" ht="12.75">
      <c r="B75" s="18" t="s">
        <v>67</v>
      </c>
      <c r="C75" s="49" t="s">
        <v>68</v>
      </c>
      <c r="D75" s="28"/>
      <c r="E75" s="28"/>
      <c r="F75" s="28"/>
      <c r="G75" s="49"/>
      <c r="H75" s="28"/>
      <c r="I75" s="19"/>
      <c r="J75" s="19">
        <v>1100</v>
      </c>
      <c r="K75" s="19">
        <v>2301.01</v>
      </c>
      <c r="L75" s="19">
        <v>2301.01</v>
      </c>
      <c r="M75" s="19">
        <v>2301.01</v>
      </c>
      <c r="N75" s="50"/>
      <c r="O75" s="28"/>
      <c r="P75" s="28"/>
    </row>
    <row r="76" spans="2:16" ht="12.75">
      <c r="B76" s="18" t="s">
        <v>69</v>
      </c>
      <c r="C76" s="49" t="s">
        <v>70</v>
      </c>
      <c r="D76" s="28"/>
      <c r="E76" s="28"/>
      <c r="F76" s="28"/>
      <c r="G76" s="49"/>
      <c r="H76" s="28"/>
      <c r="I76" s="19"/>
      <c r="J76" s="19">
        <v>4300</v>
      </c>
      <c r="K76" s="19">
        <v>2595.76</v>
      </c>
      <c r="L76" s="19">
        <v>2595.76</v>
      </c>
      <c r="M76" s="19">
        <v>2595.76</v>
      </c>
      <c r="N76" s="50"/>
      <c r="O76" s="28"/>
      <c r="P76" s="28"/>
    </row>
    <row r="77" spans="2:16" ht="12.75">
      <c r="B77" s="18" t="s">
        <v>93</v>
      </c>
      <c r="C77" s="49" t="s">
        <v>94</v>
      </c>
      <c r="D77" s="28"/>
      <c r="E77" s="28"/>
      <c r="F77" s="28"/>
      <c r="G77" s="49"/>
      <c r="H77" s="28"/>
      <c r="I77" s="19"/>
      <c r="J77" s="19">
        <v>400</v>
      </c>
      <c r="K77" s="19">
        <v>19.86</v>
      </c>
      <c r="L77" s="19">
        <v>19.86</v>
      </c>
      <c r="M77" s="19">
        <v>19.86</v>
      </c>
      <c r="N77" s="50"/>
      <c r="O77" s="28"/>
      <c r="P77" s="28"/>
    </row>
    <row r="78" spans="2:16" ht="12.75">
      <c r="B78" s="18" t="s">
        <v>71</v>
      </c>
      <c r="C78" s="49" t="s">
        <v>72</v>
      </c>
      <c r="D78" s="28"/>
      <c r="E78" s="28"/>
      <c r="F78" s="28"/>
      <c r="G78" s="49"/>
      <c r="H78" s="28"/>
      <c r="I78" s="19"/>
      <c r="J78" s="19">
        <v>3500</v>
      </c>
      <c r="K78" s="19">
        <v>5915.89</v>
      </c>
      <c r="L78" s="19">
        <v>5915.89</v>
      </c>
      <c r="M78" s="19">
        <v>5915.89</v>
      </c>
      <c r="N78" s="50">
        <f>K78/J78*100</f>
        <v>169.02542857142856</v>
      </c>
      <c r="O78" s="28"/>
      <c r="P78" s="28"/>
    </row>
    <row r="79" spans="2:16" ht="12.75">
      <c r="B79" s="18" t="s">
        <v>75</v>
      </c>
      <c r="C79" s="49" t="s">
        <v>76</v>
      </c>
      <c r="D79" s="28"/>
      <c r="E79" s="28"/>
      <c r="F79" s="28"/>
      <c r="G79" s="49"/>
      <c r="H79" s="28"/>
      <c r="I79" s="19"/>
      <c r="J79" s="19">
        <v>1100</v>
      </c>
      <c r="K79" s="19">
        <v>1081.27</v>
      </c>
      <c r="L79" s="19">
        <v>1081.27</v>
      </c>
      <c r="M79" s="19">
        <v>1081.27</v>
      </c>
      <c r="N79" s="50"/>
      <c r="O79" s="28"/>
      <c r="P79" s="28"/>
    </row>
    <row r="80" spans="2:16" ht="12.75">
      <c r="B80" s="18" t="s">
        <v>95</v>
      </c>
      <c r="C80" s="49" t="s">
        <v>96</v>
      </c>
      <c r="D80" s="28"/>
      <c r="E80" s="28"/>
      <c r="F80" s="28"/>
      <c r="G80" s="49"/>
      <c r="H80" s="28"/>
      <c r="I80" s="19"/>
      <c r="J80" s="19">
        <v>2000</v>
      </c>
      <c r="K80" s="19">
        <v>4250.59</v>
      </c>
      <c r="L80" s="19">
        <v>4250.59</v>
      </c>
      <c r="M80" s="19">
        <v>4250.59</v>
      </c>
      <c r="N80" s="50"/>
      <c r="O80" s="28"/>
      <c r="P80" s="28"/>
    </row>
    <row r="81" spans="2:16" ht="12.75">
      <c r="B81" s="18" t="s">
        <v>77</v>
      </c>
      <c r="C81" s="49" t="s">
        <v>78</v>
      </c>
      <c r="D81" s="28"/>
      <c r="E81" s="28"/>
      <c r="F81" s="28"/>
      <c r="G81" s="49"/>
      <c r="H81" s="28"/>
      <c r="I81" s="19"/>
      <c r="J81" s="19">
        <v>100</v>
      </c>
      <c r="K81" s="19">
        <v>0</v>
      </c>
      <c r="L81" s="19">
        <v>0</v>
      </c>
      <c r="M81" s="19">
        <v>0</v>
      </c>
      <c r="N81" s="50"/>
      <c r="O81" s="28"/>
      <c r="P81" s="28"/>
    </row>
    <row r="82" spans="2:16" ht="12.75">
      <c r="B82" s="18" t="s">
        <v>79</v>
      </c>
      <c r="C82" s="49" t="s">
        <v>80</v>
      </c>
      <c r="D82" s="28"/>
      <c r="E82" s="28"/>
      <c r="F82" s="28"/>
      <c r="G82" s="49"/>
      <c r="H82" s="28"/>
      <c r="I82" s="19"/>
      <c r="J82" s="19">
        <v>0</v>
      </c>
      <c r="K82" s="19">
        <v>29.77</v>
      </c>
      <c r="L82" s="19">
        <v>29.77</v>
      </c>
      <c r="M82" s="19">
        <v>29.77</v>
      </c>
      <c r="N82" s="50"/>
      <c r="O82" s="28"/>
      <c r="P82" s="28"/>
    </row>
    <row r="83" spans="2:16" ht="12.75">
      <c r="B83" s="18" t="s">
        <v>81</v>
      </c>
      <c r="C83" s="49" t="s">
        <v>72</v>
      </c>
      <c r="D83" s="28"/>
      <c r="E83" s="28"/>
      <c r="F83" s="28"/>
      <c r="G83" s="49"/>
      <c r="H83" s="28"/>
      <c r="I83" s="19"/>
      <c r="J83" s="19">
        <v>300</v>
      </c>
      <c r="K83" s="19">
        <v>554.26</v>
      </c>
      <c r="L83" s="19">
        <v>554.26</v>
      </c>
      <c r="M83" s="19">
        <v>554.26</v>
      </c>
      <c r="N83" s="50"/>
      <c r="O83" s="28"/>
      <c r="P83" s="28"/>
    </row>
    <row r="84" spans="2:16" ht="12.75">
      <c r="B84" s="18" t="s">
        <v>82</v>
      </c>
      <c r="C84" s="49" t="s">
        <v>83</v>
      </c>
      <c r="D84" s="28"/>
      <c r="E84" s="28"/>
      <c r="F84" s="28"/>
      <c r="G84" s="49"/>
      <c r="H84" s="28"/>
      <c r="I84" s="19"/>
      <c r="J84" s="19">
        <v>600</v>
      </c>
      <c r="K84" s="19">
        <v>581.17</v>
      </c>
      <c r="L84" s="19">
        <v>581.17</v>
      </c>
      <c r="M84" s="19">
        <v>581.17</v>
      </c>
      <c r="N84" s="50">
        <f>K84/J84*100</f>
        <v>96.86166666666665</v>
      </c>
      <c r="O84" s="28"/>
      <c r="P84" s="28"/>
    </row>
    <row r="85" spans="2:16" ht="12.75">
      <c r="B85" s="18" t="s">
        <v>84</v>
      </c>
      <c r="C85" s="49" t="s">
        <v>85</v>
      </c>
      <c r="D85" s="28"/>
      <c r="E85" s="28"/>
      <c r="F85" s="28"/>
      <c r="G85" s="49"/>
      <c r="H85" s="28"/>
      <c r="I85" s="19"/>
      <c r="J85" s="19">
        <v>600</v>
      </c>
      <c r="K85" s="19">
        <v>581.17</v>
      </c>
      <c r="L85" s="19">
        <v>581.17</v>
      </c>
      <c r="M85" s="19">
        <v>581.17</v>
      </c>
      <c r="N85" s="50">
        <f>K85/J85*100</f>
        <v>96.86166666666665</v>
      </c>
      <c r="O85" s="28"/>
      <c r="P85" s="28"/>
    </row>
    <row r="86" spans="2:16" ht="18.75" customHeight="1">
      <c r="B86" s="18" t="s">
        <v>86</v>
      </c>
      <c r="C86" s="49" t="s">
        <v>87</v>
      </c>
      <c r="D86" s="28"/>
      <c r="E86" s="28"/>
      <c r="F86" s="28"/>
      <c r="G86" s="49"/>
      <c r="H86" s="28"/>
      <c r="I86" s="19"/>
      <c r="J86" s="19">
        <v>500</v>
      </c>
      <c r="K86" s="19">
        <v>576.79</v>
      </c>
      <c r="L86" s="19">
        <v>576.79</v>
      </c>
      <c r="M86" s="19">
        <v>576.79</v>
      </c>
      <c r="N86" s="50"/>
      <c r="O86" s="28"/>
      <c r="P86" s="28"/>
    </row>
    <row r="87" spans="2:16" ht="12.75">
      <c r="B87" s="18" t="s">
        <v>97</v>
      </c>
      <c r="C87" s="49" t="s">
        <v>98</v>
      </c>
      <c r="D87" s="28"/>
      <c r="E87" s="28"/>
      <c r="F87" s="28"/>
      <c r="G87" s="49"/>
      <c r="H87" s="28"/>
      <c r="I87" s="19"/>
      <c r="J87" s="19">
        <v>100</v>
      </c>
      <c r="K87" s="19">
        <v>4.38</v>
      </c>
      <c r="L87" s="19">
        <v>4.38</v>
      </c>
      <c r="M87" s="19">
        <v>4.38</v>
      </c>
      <c r="N87" s="50"/>
      <c r="O87" s="28"/>
      <c r="P87" s="28"/>
    </row>
    <row r="88" spans="2:16" ht="18.75" customHeight="1">
      <c r="B88" s="18" t="s">
        <v>99</v>
      </c>
      <c r="C88" s="49" t="s">
        <v>100</v>
      </c>
      <c r="D88" s="28"/>
      <c r="E88" s="28"/>
      <c r="F88" s="28"/>
      <c r="G88" s="49"/>
      <c r="H88" s="28"/>
      <c r="I88" s="19"/>
      <c r="J88" s="19">
        <v>0</v>
      </c>
      <c r="K88" s="19">
        <v>580</v>
      </c>
      <c r="L88" s="19">
        <v>580</v>
      </c>
      <c r="M88" s="19">
        <v>580</v>
      </c>
      <c r="N88" s="50">
        <v>0</v>
      </c>
      <c r="O88" s="28"/>
      <c r="P88" s="28"/>
    </row>
    <row r="89" spans="2:16" ht="18.75" customHeight="1">
      <c r="B89" s="18" t="s">
        <v>101</v>
      </c>
      <c r="C89" s="49" t="s">
        <v>102</v>
      </c>
      <c r="D89" s="28"/>
      <c r="E89" s="28"/>
      <c r="F89" s="28"/>
      <c r="G89" s="49"/>
      <c r="H89" s="28"/>
      <c r="I89" s="19"/>
      <c r="J89" s="19">
        <v>0</v>
      </c>
      <c r="K89" s="19">
        <v>580</v>
      </c>
      <c r="L89" s="19">
        <v>580</v>
      </c>
      <c r="M89" s="19">
        <v>580</v>
      </c>
      <c r="N89" s="50">
        <v>0</v>
      </c>
      <c r="O89" s="28"/>
      <c r="P89" s="28"/>
    </row>
    <row r="90" spans="2:16" ht="18.75" customHeight="1">
      <c r="B90" s="18" t="s">
        <v>103</v>
      </c>
      <c r="C90" s="49" t="s">
        <v>104</v>
      </c>
      <c r="D90" s="28"/>
      <c r="E90" s="28"/>
      <c r="F90" s="28"/>
      <c r="G90" s="49"/>
      <c r="H90" s="28"/>
      <c r="I90" s="19"/>
      <c r="J90" s="19">
        <v>0</v>
      </c>
      <c r="K90" s="19">
        <v>580</v>
      </c>
      <c r="L90" s="19">
        <v>580</v>
      </c>
      <c r="M90" s="19">
        <v>580</v>
      </c>
      <c r="N90" s="50">
        <v>0</v>
      </c>
      <c r="O90" s="28"/>
      <c r="P90" s="28"/>
    </row>
    <row r="91" spans="2:16" ht="12.75">
      <c r="B91" s="14" t="s">
        <v>105</v>
      </c>
      <c r="C91" s="45" t="s">
        <v>106</v>
      </c>
      <c r="D91" s="28"/>
      <c r="E91" s="28"/>
      <c r="F91" s="28"/>
      <c r="G91" s="45"/>
      <c r="H91" s="28"/>
      <c r="I91" s="15"/>
      <c r="J91" s="15">
        <v>800</v>
      </c>
      <c r="K91" s="15">
        <v>2300</v>
      </c>
      <c r="L91" s="15">
        <v>2300</v>
      </c>
      <c r="M91" s="15">
        <v>2300</v>
      </c>
      <c r="N91" s="46">
        <f aca="true" t="shared" si="1" ref="N91:N96">K91/J91*100</f>
        <v>287.5</v>
      </c>
      <c r="O91" s="28"/>
      <c r="P91" s="28"/>
    </row>
    <row r="92" spans="2:16" ht="12.75">
      <c r="B92" s="16" t="s">
        <v>107</v>
      </c>
      <c r="C92" s="47" t="s">
        <v>108</v>
      </c>
      <c r="D92" s="28"/>
      <c r="E92" s="28"/>
      <c r="F92" s="28"/>
      <c r="G92" s="47"/>
      <c r="H92" s="28"/>
      <c r="I92" s="17"/>
      <c r="J92" s="17">
        <v>800</v>
      </c>
      <c r="K92" s="17">
        <v>2300</v>
      </c>
      <c r="L92" s="17">
        <v>2300</v>
      </c>
      <c r="M92" s="17">
        <v>2300</v>
      </c>
      <c r="N92" s="48">
        <f t="shared" si="1"/>
        <v>287.5</v>
      </c>
      <c r="O92" s="28"/>
      <c r="P92" s="28"/>
    </row>
    <row r="93" spans="2:16" ht="12.75">
      <c r="B93" s="18" t="s">
        <v>20</v>
      </c>
      <c r="C93" s="49" t="s">
        <v>21</v>
      </c>
      <c r="D93" s="28"/>
      <c r="E93" s="28"/>
      <c r="F93" s="28"/>
      <c r="G93" s="49"/>
      <c r="H93" s="28"/>
      <c r="I93" s="19"/>
      <c r="J93" s="19">
        <v>800</v>
      </c>
      <c r="K93" s="19">
        <v>2300</v>
      </c>
      <c r="L93" s="19">
        <v>2300</v>
      </c>
      <c r="M93" s="19">
        <v>2300</v>
      </c>
      <c r="N93" s="50">
        <f t="shared" si="1"/>
        <v>287.5</v>
      </c>
      <c r="O93" s="28"/>
      <c r="P93" s="28"/>
    </row>
    <row r="94" spans="2:16" ht="12.75">
      <c r="B94" s="18" t="s">
        <v>35</v>
      </c>
      <c r="C94" s="49" t="s">
        <v>36</v>
      </c>
      <c r="D94" s="28"/>
      <c r="E94" s="28"/>
      <c r="F94" s="28"/>
      <c r="G94" s="49"/>
      <c r="H94" s="28"/>
      <c r="I94" s="19"/>
      <c r="J94" s="19">
        <v>800</v>
      </c>
      <c r="K94" s="19">
        <v>2300</v>
      </c>
      <c r="L94" s="19">
        <v>2300</v>
      </c>
      <c r="M94" s="19">
        <v>2300</v>
      </c>
      <c r="N94" s="50">
        <f t="shared" si="1"/>
        <v>287.5</v>
      </c>
      <c r="O94" s="28"/>
      <c r="P94" s="28"/>
    </row>
    <row r="95" spans="2:16" ht="12.75">
      <c r="B95" s="18" t="s">
        <v>55</v>
      </c>
      <c r="C95" s="49" t="s">
        <v>56</v>
      </c>
      <c r="D95" s="28"/>
      <c r="E95" s="28"/>
      <c r="F95" s="28"/>
      <c r="G95" s="49"/>
      <c r="H95" s="28"/>
      <c r="I95" s="19"/>
      <c r="J95" s="19">
        <v>800</v>
      </c>
      <c r="K95" s="19">
        <v>2300</v>
      </c>
      <c r="L95" s="19">
        <v>2300</v>
      </c>
      <c r="M95" s="19">
        <v>2300</v>
      </c>
      <c r="N95" s="50">
        <f t="shared" si="1"/>
        <v>287.5</v>
      </c>
      <c r="O95" s="28"/>
      <c r="P95" s="28"/>
    </row>
    <row r="96" spans="2:16" ht="12.75">
      <c r="B96" s="18" t="s">
        <v>57</v>
      </c>
      <c r="C96" s="49" t="s">
        <v>58</v>
      </c>
      <c r="D96" s="28"/>
      <c r="E96" s="28"/>
      <c r="F96" s="28"/>
      <c r="G96" s="49"/>
      <c r="H96" s="28"/>
      <c r="I96" s="19"/>
      <c r="J96" s="19">
        <v>800</v>
      </c>
      <c r="K96" s="19">
        <v>0</v>
      </c>
      <c r="L96" s="19">
        <v>0</v>
      </c>
      <c r="M96" s="19">
        <v>0</v>
      </c>
      <c r="N96" s="50">
        <f t="shared" si="1"/>
        <v>0</v>
      </c>
      <c r="O96" s="28"/>
      <c r="P96" s="28"/>
    </row>
    <row r="97" spans="2:16" ht="18.75" customHeight="1">
      <c r="B97" s="18" t="s">
        <v>59</v>
      </c>
      <c r="C97" s="49" t="s">
        <v>60</v>
      </c>
      <c r="D97" s="28"/>
      <c r="E97" s="28"/>
      <c r="F97" s="28"/>
      <c r="G97" s="49"/>
      <c r="H97" s="28"/>
      <c r="I97" s="19"/>
      <c r="J97" s="19">
        <v>0</v>
      </c>
      <c r="K97" s="19">
        <v>2300</v>
      </c>
      <c r="L97" s="19">
        <v>2300</v>
      </c>
      <c r="M97" s="19">
        <v>2300</v>
      </c>
      <c r="N97" s="50">
        <v>0</v>
      </c>
      <c r="O97" s="28"/>
      <c r="P97" s="28"/>
    </row>
    <row r="98" spans="2:16" ht="12.75">
      <c r="B98" s="14" t="s">
        <v>109</v>
      </c>
      <c r="C98" s="45" t="s">
        <v>110</v>
      </c>
      <c r="D98" s="28"/>
      <c r="E98" s="28"/>
      <c r="F98" s="28"/>
      <c r="G98" s="45"/>
      <c r="H98" s="28"/>
      <c r="I98" s="15"/>
      <c r="J98" s="15">
        <v>0</v>
      </c>
      <c r="K98" s="15">
        <v>0</v>
      </c>
      <c r="L98" s="15">
        <v>0</v>
      </c>
      <c r="M98" s="15">
        <v>0</v>
      </c>
      <c r="N98" s="46"/>
      <c r="O98" s="28"/>
      <c r="P98" s="28"/>
    </row>
    <row r="99" spans="2:16" ht="12.75">
      <c r="B99" s="16" t="s">
        <v>111</v>
      </c>
      <c r="C99" s="47" t="s">
        <v>110</v>
      </c>
      <c r="D99" s="28"/>
      <c r="E99" s="28"/>
      <c r="F99" s="28"/>
      <c r="G99" s="47"/>
      <c r="H99" s="28"/>
      <c r="I99" s="17"/>
      <c r="J99" s="17">
        <v>0</v>
      </c>
      <c r="K99" s="17">
        <v>0</v>
      </c>
      <c r="L99" s="17">
        <v>0</v>
      </c>
      <c r="M99" s="17">
        <v>0</v>
      </c>
      <c r="N99" s="48"/>
      <c r="O99" s="28"/>
      <c r="P99" s="28"/>
    </row>
    <row r="100" spans="2:16" ht="12.75">
      <c r="B100" s="18" t="s">
        <v>20</v>
      </c>
      <c r="C100" s="49" t="s">
        <v>21</v>
      </c>
      <c r="D100" s="28"/>
      <c r="E100" s="28"/>
      <c r="F100" s="28"/>
      <c r="G100" s="49"/>
      <c r="H100" s="28"/>
      <c r="I100" s="19"/>
      <c r="J100" s="19">
        <v>0</v>
      </c>
      <c r="K100" s="19">
        <v>0</v>
      </c>
      <c r="L100" s="19">
        <v>0</v>
      </c>
      <c r="M100" s="19">
        <v>0</v>
      </c>
      <c r="N100" s="50"/>
      <c r="O100" s="28"/>
      <c r="P100" s="28"/>
    </row>
    <row r="101" spans="2:16" ht="12.75">
      <c r="B101" s="18" t="s">
        <v>35</v>
      </c>
      <c r="C101" s="49" t="s">
        <v>36</v>
      </c>
      <c r="D101" s="28"/>
      <c r="E101" s="28"/>
      <c r="F101" s="28"/>
      <c r="G101" s="49"/>
      <c r="H101" s="28"/>
      <c r="I101" s="19"/>
      <c r="J101" s="19">
        <v>0</v>
      </c>
      <c r="K101" s="19">
        <v>0</v>
      </c>
      <c r="L101" s="19">
        <v>0</v>
      </c>
      <c r="M101" s="19">
        <v>0</v>
      </c>
      <c r="N101" s="50"/>
      <c r="O101" s="28"/>
      <c r="P101" s="28"/>
    </row>
    <row r="102" spans="2:16" ht="12.75">
      <c r="B102" s="18" t="s">
        <v>43</v>
      </c>
      <c r="C102" s="49" t="s">
        <v>44</v>
      </c>
      <c r="D102" s="28"/>
      <c r="E102" s="28"/>
      <c r="F102" s="28"/>
      <c r="G102" s="49"/>
      <c r="H102" s="28"/>
      <c r="I102" s="19"/>
      <c r="J102" s="19">
        <v>0</v>
      </c>
      <c r="K102" s="19">
        <v>0</v>
      </c>
      <c r="L102" s="19">
        <v>0</v>
      </c>
      <c r="M102" s="19">
        <v>0</v>
      </c>
      <c r="N102" s="50"/>
      <c r="O102" s="28"/>
      <c r="P102" s="28"/>
    </row>
    <row r="103" spans="2:16" ht="12.75">
      <c r="B103" s="18" t="s">
        <v>45</v>
      </c>
      <c r="C103" s="49" t="s">
        <v>46</v>
      </c>
      <c r="D103" s="28"/>
      <c r="E103" s="28"/>
      <c r="F103" s="28"/>
      <c r="G103" s="49"/>
      <c r="H103" s="28"/>
      <c r="I103" s="19"/>
      <c r="J103" s="19">
        <v>0</v>
      </c>
      <c r="K103" s="19">
        <v>0</v>
      </c>
      <c r="L103" s="19">
        <v>0</v>
      </c>
      <c r="M103" s="19">
        <v>0</v>
      </c>
      <c r="N103" s="50"/>
      <c r="O103" s="28"/>
      <c r="P103" s="28"/>
    </row>
    <row r="104" spans="2:16" ht="22.5">
      <c r="B104" s="12" t="s">
        <v>112</v>
      </c>
      <c r="C104" s="43" t="s">
        <v>113</v>
      </c>
      <c r="D104" s="28"/>
      <c r="E104" s="28"/>
      <c r="F104" s="28"/>
      <c r="G104" s="43"/>
      <c r="H104" s="28"/>
      <c r="I104" s="13"/>
      <c r="J104" s="13">
        <v>63700</v>
      </c>
      <c r="K104" s="13">
        <v>65093.36</v>
      </c>
      <c r="L104" s="13">
        <v>65093.36</v>
      </c>
      <c r="M104" s="13">
        <v>65093.36</v>
      </c>
      <c r="N104" s="44">
        <f>K104/J104*100</f>
        <v>102.18737833594977</v>
      </c>
      <c r="O104" s="28"/>
      <c r="P104" s="28"/>
    </row>
    <row r="105" spans="2:16" ht="12.75">
      <c r="B105" s="14" t="s">
        <v>17</v>
      </c>
      <c r="C105" s="45" t="s">
        <v>18</v>
      </c>
      <c r="D105" s="28"/>
      <c r="E105" s="28"/>
      <c r="F105" s="28"/>
      <c r="G105" s="45"/>
      <c r="H105" s="28"/>
      <c r="I105" s="15"/>
      <c r="J105" s="15">
        <v>28900</v>
      </c>
      <c r="K105" s="15">
        <v>28900</v>
      </c>
      <c r="L105" s="15">
        <v>28900</v>
      </c>
      <c r="M105" s="15">
        <v>28900</v>
      </c>
      <c r="N105" s="46">
        <f>K105/J105*100</f>
        <v>100</v>
      </c>
      <c r="O105" s="28"/>
      <c r="P105" s="28"/>
    </row>
    <row r="106" spans="2:16" ht="12.75">
      <c r="B106" s="16" t="s">
        <v>19</v>
      </c>
      <c r="C106" s="47" t="s">
        <v>18</v>
      </c>
      <c r="D106" s="28"/>
      <c r="E106" s="28"/>
      <c r="F106" s="28"/>
      <c r="G106" s="47"/>
      <c r="H106" s="28"/>
      <c r="I106" s="17"/>
      <c r="J106" s="17">
        <v>28900</v>
      </c>
      <c r="K106" s="17">
        <v>28900</v>
      </c>
      <c r="L106" s="17">
        <v>28900</v>
      </c>
      <c r="M106" s="17">
        <v>28900</v>
      </c>
      <c r="N106" s="48">
        <f>K106/J106*100</f>
        <v>100</v>
      </c>
      <c r="O106" s="28"/>
      <c r="P106" s="28"/>
    </row>
    <row r="107" spans="2:16" ht="12.75">
      <c r="B107" s="18" t="s">
        <v>20</v>
      </c>
      <c r="C107" s="49" t="s">
        <v>21</v>
      </c>
      <c r="D107" s="28"/>
      <c r="E107" s="28"/>
      <c r="F107" s="28"/>
      <c r="G107" s="49"/>
      <c r="H107" s="28"/>
      <c r="I107" s="19"/>
      <c r="J107" s="19">
        <v>28900</v>
      </c>
      <c r="K107" s="19">
        <v>28900</v>
      </c>
      <c r="L107" s="19">
        <v>28900</v>
      </c>
      <c r="M107" s="19">
        <v>28900</v>
      </c>
      <c r="N107" s="50">
        <f>K107/J107*100</f>
        <v>100</v>
      </c>
      <c r="O107" s="28"/>
      <c r="P107" s="28"/>
    </row>
    <row r="108" spans="2:16" ht="12.75">
      <c r="B108" s="18" t="s">
        <v>35</v>
      </c>
      <c r="C108" s="49" t="s">
        <v>36</v>
      </c>
      <c r="D108" s="28"/>
      <c r="E108" s="28"/>
      <c r="F108" s="28"/>
      <c r="G108" s="49"/>
      <c r="H108" s="28"/>
      <c r="I108" s="19"/>
      <c r="J108" s="19">
        <v>28900</v>
      </c>
      <c r="K108" s="19">
        <f>K109+K112+K115+K123</f>
        <v>28900</v>
      </c>
      <c r="L108" s="19">
        <v>28900</v>
      </c>
      <c r="M108" s="19">
        <v>28900</v>
      </c>
      <c r="N108" s="50">
        <f aca="true" t="shared" si="2" ref="N108:N115">K108/J108*100</f>
        <v>100</v>
      </c>
      <c r="O108" s="28"/>
      <c r="P108" s="28"/>
    </row>
    <row r="109" spans="2:16" ht="12.75">
      <c r="B109" s="18" t="s">
        <v>37</v>
      </c>
      <c r="C109" s="49" t="s">
        <v>38</v>
      </c>
      <c r="D109" s="28"/>
      <c r="E109" s="28"/>
      <c r="F109" s="28"/>
      <c r="G109" s="49"/>
      <c r="H109" s="28"/>
      <c r="I109" s="19"/>
      <c r="J109" s="19">
        <v>200</v>
      </c>
      <c r="K109" s="23">
        <v>0</v>
      </c>
      <c r="L109" s="19">
        <v>200</v>
      </c>
      <c r="M109" s="19">
        <v>200</v>
      </c>
      <c r="N109" s="50">
        <f t="shared" si="2"/>
        <v>0</v>
      </c>
      <c r="O109" s="28"/>
      <c r="P109" s="28"/>
    </row>
    <row r="110" spans="2:16" ht="12.75">
      <c r="B110" s="18" t="s">
        <v>91</v>
      </c>
      <c r="C110" s="49" t="s">
        <v>92</v>
      </c>
      <c r="D110" s="28"/>
      <c r="E110" s="28"/>
      <c r="F110" s="28"/>
      <c r="G110" s="49"/>
      <c r="H110" s="28"/>
      <c r="I110" s="19"/>
      <c r="J110" s="19">
        <v>100</v>
      </c>
      <c r="K110" s="23">
        <v>0</v>
      </c>
      <c r="L110" s="19">
        <v>100</v>
      </c>
      <c r="M110" s="19">
        <v>100</v>
      </c>
      <c r="N110" s="50">
        <f t="shared" si="2"/>
        <v>0</v>
      </c>
      <c r="O110" s="28"/>
      <c r="P110" s="28"/>
    </row>
    <row r="111" spans="2:16" ht="12.75">
      <c r="B111" s="18" t="s">
        <v>114</v>
      </c>
      <c r="C111" s="49" t="s">
        <v>115</v>
      </c>
      <c r="D111" s="28"/>
      <c r="E111" s="28"/>
      <c r="F111" s="28"/>
      <c r="G111" s="49"/>
      <c r="H111" s="28"/>
      <c r="I111" s="19"/>
      <c r="J111" s="19">
        <v>100</v>
      </c>
      <c r="K111" s="23">
        <v>0</v>
      </c>
      <c r="L111" s="19">
        <v>100</v>
      </c>
      <c r="M111" s="19">
        <v>100</v>
      </c>
      <c r="N111" s="50">
        <f t="shared" si="2"/>
        <v>0</v>
      </c>
      <c r="O111" s="28"/>
      <c r="P111" s="28"/>
    </row>
    <row r="112" spans="2:16" ht="12.75">
      <c r="B112" s="18" t="s">
        <v>43</v>
      </c>
      <c r="C112" s="49" t="s">
        <v>44</v>
      </c>
      <c r="D112" s="28"/>
      <c r="E112" s="28"/>
      <c r="F112" s="28"/>
      <c r="G112" s="49"/>
      <c r="H112" s="28"/>
      <c r="I112" s="19"/>
      <c r="J112" s="19">
        <v>3500</v>
      </c>
      <c r="K112" s="23">
        <f>SUM(K113:K114)</f>
        <v>3670.8</v>
      </c>
      <c r="L112" s="19">
        <v>3500</v>
      </c>
      <c r="M112" s="19">
        <v>3500</v>
      </c>
      <c r="N112" s="50">
        <f t="shared" si="2"/>
        <v>104.88</v>
      </c>
      <c r="O112" s="28"/>
      <c r="P112" s="28"/>
    </row>
    <row r="113" spans="2:16" ht="12.75">
      <c r="B113" s="18" t="s">
        <v>47</v>
      </c>
      <c r="C113" s="49" t="s">
        <v>48</v>
      </c>
      <c r="D113" s="28"/>
      <c r="E113" s="28"/>
      <c r="F113" s="28"/>
      <c r="G113" s="49"/>
      <c r="H113" s="28"/>
      <c r="I113" s="19"/>
      <c r="J113" s="19">
        <v>2800</v>
      </c>
      <c r="K113" s="23">
        <v>2852.96</v>
      </c>
      <c r="L113" s="19">
        <v>2800</v>
      </c>
      <c r="M113" s="19">
        <v>2800</v>
      </c>
      <c r="N113" s="50"/>
      <c r="O113" s="28"/>
      <c r="P113" s="28"/>
    </row>
    <row r="114" spans="2:16" ht="12.75">
      <c r="B114" s="18" t="s">
        <v>49</v>
      </c>
      <c r="C114" s="49" t="s">
        <v>50</v>
      </c>
      <c r="D114" s="28"/>
      <c r="E114" s="28"/>
      <c r="F114" s="28"/>
      <c r="G114" s="49"/>
      <c r="H114" s="28"/>
      <c r="I114" s="19"/>
      <c r="J114" s="19">
        <v>700</v>
      </c>
      <c r="K114" s="23">
        <v>817.84</v>
      </c>
      <c r="L114" s="19">
        <v>700</v>
      </c>
      <c r="M114" s="19">
        <v>700</v>
      </c>
      <c r="N114" s="50"/>
      <c r="O114" s="28"/>
      <c r="P114" s="28"/>
    </row>
    <row r="115" spans="2:16" ht="12.75">
      <c r="B115" s="18" t="s">
        <v>55</v>
      </c>
      <c r="C115" s="49" t="s">
        <v>56</v>
      </c>
      <c r="D115" s="28"/>
      <c r="E115" s="28"/>
      <c r="F115" s="28"/>
      <c r="G115" s="49"/>
      <c r="H115" s="28"/>
      <c r="I115" s="19"/>
      <c r="J115" s="19">
        <v>24800</v>
      </c>
      <c r="K115" s="23">
        <f>SUM(K116:K122)</f>
        <v>24246.43</v>
      </c>
      <c r="L115" s="19">
        <v>24800</v>
      </c>
      <c r="M115" s="19">
        <v>24800</v>
      </c>
      <c r="N115" s="50">
        <f t="shared" si="2"/>
        <v>97.7678629032258</v>
      </c>
      <c r="O115" s="28"/>
      <c r="P115" s="28"/>
    </row>
    <row r="116" spans="2:16" ht="12.75">
      <c r="B116" s="18" t="s">
        <v>57</v>
      </c>
      <c r="C116" s="49" t="s">
        <v>58</v>
      </c>
      <c r="D116" s="28"/>
      <c r="E116" s="28"/>
      <c r="F116" s="28"/>
      <c r="G116" s="49"/>
      <c r="H116" s="28"/>
      <c r="I116" s="19"/>
      <c r="J116" s="19">
        <v>500</v>
      </c>
      <c r="K116" s="23">
        <v>163.74</v>
      </c>
      <c r="L116" s="19">
        <v>500</v>
      </c>
      <c r="M116" s="19">
        <v>500</v>
      </c>
      <c r="N116" s="50"/>
      <c r="O116" s="28"/>
      <c r="P116" s="28"/>
    </row>
    <row r="117" spans="2:16" ht="18.75" customHeight="1">
      <c r="B117" s="18" t="s">
        <v>59</v>
      </c>
      <c r="C117" s="49" t="s">
        <v>60</v>
      </c>
      <c r="D117" s="28"/>
      <c r="E117" s="28"/>
      <c r="F117" s="28"/>
      <c r="G117" s="49"/>
      <c r="H117" s="28"/>
      <c r="I117" s="19"/>
      <c r="J117" s="19">
        <v>0</v>
      </c>
      <c r="K117" s="23">
        <v>0</v>
      </c>
      <c r="L117" s="19">
        <v>0</v>
      </c>
      <c r="M117" s="19">
        <v>0</v>
      </c>
      <c r="N117" s="50"/>
      <c r="O117" s="28"/>
      <c r="P117" s="28"/>
    </row>
    <row r="118" spans="2:16" ht="12.75">
      <c r="B118" s="18" t="s">
        <v>116</v>
      </c>
      <c r="C118" s="49" t="s">
        <v>117</v>
      </c>
      <c r="D118" s="28"/>
      <c r="E118" s="28"/>
      <c r="F118" s="28"/>
      <c r="G118" s="49"/>
      <c r="H118" s="28"/>
      <c r="I118" s="19"/>
      <c r="J118" s="19">
        <v>200</v>
      </c>
      <c r="K118" s="23">
        <v>36.07</v>
      </c>
      <c r="L118" s="19">
        <v>200</v>
      </c>
      <c r="M118" s="19">
        <v>200</v>
      </c>
      <c r="N118" s="50"/>
      <c r="O118" s="28"/>
      <c r="P118" s="28"/>
    </row>
    <row r="119" spans="2:16" ht="12.75">
      <c r="B119" s="18" t="s">
        <v>63</v>
      </c>
      <c r="C119" s="49" t="s">
        <v>64</v>
      </c>
      <c r="D119" s="28"/>
      <c r="E119" s="28"/>
      <c r="F119" s="28"/>
      <c r="G119" s="49"/>
      <c r="H119" s="28"/>
      <c r="I119" s="19"/>
      <c r="J119" s="19">
        <v>600</v>
      </c>
      <c r="K119" s="23">
        <v>297.36</v>
      </c>
      <c r="L119" s="19">
        <v>600</v>
      </c>
      <c r="M119" s="19">
        <v>600</v>
      </c>
      <c r="N119" s="50"/>
      <c r="O119" s="28"/>
      <c r="P119" s="28"/>
    </row>
    <row r="120" spans="2:16" ht="12.75">
      <c r="B120" s="18" t="s">
        <v>67</v>
      </c>
      <c r="C120" s="49" t="s">
        <v>68</v>
      </c>
      <c r="D120" s="28"/>
      <c r="E120" s="28"/>
      <c r="F120" s="28"/>
      <c r="G120" s="49"/>
      <c r="H120" s="28"/>
      <c r="I120" s="19"/>
      <c r="J120" s="19">
        <v>22500</v>
      </c>
      <c r="K120" s="23">
        <v>20301.84</v>
      </c>
      <c r="L120" s="19">
        <v>22500</v>
      </c>
      <c r="M120" s="19">
        <v>22500</v>
      </c>
      <c r="N120" s="50"/>
      <c r="O120" s="28"/>
      <c r="P120" s="28"/>
    </row>
    <row r="121" spans="2:16" ht="12.75">
      <c r="B121" s="18" t="s">
        <v>69</v>
      </c>
      <c r="C121" s="49" t="s">
        <v>70</v>
      </c>
      <c r="D121" s="28"/>
      <c r="E121" s="28"/>
      <c r="F121" s="28"/>
      <c r="G121" s="49"/>
      <c r="H121" s="28"/>
      <c r="I121" s="19"/>
      <c r="J121" s="19">
        <v>0</v>
      </c>
      <c r="K121" s="23">
        <v>352.66</v>
      </c>
      <c r="L121" s="19">
        <v>0</v>
      </c>
      <c r="M121" s="19">
        <v>0</v>
      </c>
      <c r="N121" s="50"/>
      <c r="O121" s="28"/>
      <c r="P121" s="28"/>
    </row>
    <row r="122" spans="2:16" ht="12.75">
      <c r="B122" s="18" t="s">
        <v>93</v>
      </c>
      <c r="C122" s="49" t="s">
        <v>94</v>
      </c>
      <c r="D122" s="28"/>
      <c r="E122" s="28"/>
      <c r="F122" s="28"/>
      <c r="G122" s="49"/>
      <c r="H122" s="28"/>
      <c r="I122" s="19"/>
      <c r="J122" s="19">
        <v>1000</v>
      </c>
      <c r="K122" s="23">
        <v>3094.76</v>
      </c>
      <c r="L122" s="19">
        <v>1000</v>
      </c>
      <c r="M122" s="19">
        <v>1000</v>
      </c>
      <c r="N122" s="50"/>
      <c r="O122" s="28"/>
      <c r="P122" s="28"/>
    </row>
    <row r="123" spans="2:16" ht="12.75">
      <c r="B123" s="18" t="s">
        <v>71</v>
      </c>
      <c r="C123" s="49" t="s">
        <v>72</v>
      </c>
      <c r="D123" s="28"/>
      <c r="E123" s="28"/>
      <c r="F123" s="28"/>
      <c r="G123" s="49"/>
      <c r="H123" s="28"/>
      <c r="I123" s="19"/>
      <c r="J123" s="19">
        <v>400</v>
      </c>
      <c r="K123" s="23">
        <f>SUM(K124:K126)</f>
        <v>982.77</v>
      </c>
      <c r="L123" s="19">
        <v>400</v>
      </c>
      <c r="M123" s="19">
        <v>400</v>
      </c>
      <c r="N123" s="50">
        <f>K123/J123*100</f>
        <v>245.6925</v>
      </c>
      <c r="O123" s="28"/>
      <c r="P123" s="28"/>
    </row>
    <row r="124" spans="2:16" ht="12.75">
      <c r="B124" s="18" t="s">
        <v>75</v>
      </c>
      <c r="C124" s="49" t="s">
        <v>76</v>
      </c>
      <c r="D124" s="28"/>
      <c r="E124" s="28"/>
      <c r="F124" s="28"/>
      <c r="G124" s="49"/>
      <c r="H124" s="28"/>
      <c r="I124" s="19"/>
      <c r="J124" s="19">
        <v>0</v>
      </c>
      <c r="K124" s="23">
        <v>466</v>
      </c>
      <c r="L124" s="19">
        <v>0</v>
      </c>
      <c r="M124" s="19">
        <v>0</v>
      </c>
      <c r="N124" s="50"/>
      <c r="O124" s="28"/>
      <c r="P124" s="28"/>
    </row>
    <row r="125" spans="2:16" ht="12.75">
      <c r="B125" s="18" t="s">
        <v>95</v>
      </c>
      <c r="C125" s="49" t="s">
        <v>96</v>
      </c>
      <c r="D125" s="28"/>
      <c r="E125" s="28"/>
      <c r="F125" s="28"/>
      <c r="G125" s="49"/>
      <c r="H125" s="28"/>
      <c r="I125" s="19"/>
      <c r="J125" s="19">
        <v>0</v>
      </c>
      <c r="K125" s="19">
        <v>0</v>
      </c>
      <c r="L125" s="19">
        <v>0</v>
      </c>
      <c r="M125" s="19">
        <v>0</v>
      </c>
      <c r="N125" s="50"/>
      <c r="O125" s="28"/>
      <c r="P125" s="28"/>
    </row>
    <row r="126" spans="2:16" ht="12.75">
      <c r="B126" s="18" t="s">
        <v>79</v>
      </c>
      <c r="C126" s="49" t="s">
        <v>80</v>
      </c>
      <c r="D126" s="28"/>
      <c r="E126" s="28"/>
      <c r="F126" s="28"/>
      <c r="G126" s="49"/>
      <c r="H126" s="28"/>
      <c r="I126" s="19"/>
      <c r="J126" s="19">
        <v>400</v>
      </c>
      <c r="K126" s="19">
        <v>516.77</v>
      </c>
      <c r="L126" s="19">
        <v>400</v>
      </c>
      <c r="M126" s="19">
        <v>400</v>
      </c>
      <c r="N126" s="50"/>
      <c r="O126" s="28"/>
      <c r="P126" s="28"/>
    </row>
    <row r="127" spans="2:16" ht="12.75">
      <c r="B127" s="14" t="s">
        <v>88</v>
      </c>
      <c r="C127" s="45" t="s">
        <v>89</v>
      </c>
      <c r="D127" s="28"/>
      <c r="E127" s="28"/>
      <c r="F127" s="28"/>
      <c r="G127" s="45"/>
      <c r="H127" s="28"/>
      <c r="I127" s="15"/>
      <c r="J127" s="15">
        <v>25600</v>
      </c>
      <c r="K127" s="15">
        <v>24766.44</v>
      </c>
      <c r="L127" s="15">
        <v>24766.44</v>
      </c>
      <c r="M127" s="15">
        <v>24766.44</v>
      </c>
      <c r="N127" s="46">
        <f>K127/J127*100</f>
        <v>96.74390625</v>
      </c>
      <c r="O127" s="28"/>
      <c r="P127" s="28"/>
    </row>
    <row r="128" spans="2:16" ht="12.75">
      <c r="B128" s="16" t="s">
        <v>90</v>
      </c>
      <c r="C128" s="47" t="s">
        <v>89</v>
      </c>
      <c r="D128" s="28"/>
      <c r="E128" s="28"/>
      <c r="F128" s="28"/>
      <c r="G128" s="47"/>
      <c r="H128" s="28"/>
      <c r="I128" s="17"/>
      <c r="J128" s="17">
        <v>25600</v>
      </c>
      <c r="K128" s="17">
        <v>24766.44</v>
      </c>
      <c r="L128" s="17">
        <v>24766.44</v>
      </c>
      <c r="M128" s="17">
        <v>24766.44</v>
      </c>
      <c r="N128" s="48">
        <f>K128/J128*100</f>
        <v>96.74390625</v>
      </c>
      <c r="O128" s="28"/>
      <c r="P128" s="28"/>
    </row>
    <row r="129" spans="2:16" ht="12.75">
      <c r="B129" s="18" t="s">
        <v>20</v>
      </c>
      <c r="C129" s="49" t="s">
        <v>21</v>
      </c>
      <c r="D129" s="28"/>
      <c r="E129" s="28"/>
      <c r="F129" s="28"/>
      <c r="G129" s="49"/>
      <c r="H129" s="28"/>
      <c r="I129" s="19"/>
      <c r="J129" s="19">
        <v>25600</v>
      </c>
      <c r="K129" s="19">
        <v>24766.44</v>
      </c>
      <c r="L129" s="19">
        <v>24766.44</v>
      </c>
      <c r="M129" s="19">
        <v>24766.44</v>
      </c>
      <c r="N129" s="50">
        <f>K129/J129*100</f>
        <v>96.74390625</v>
      </c>
      <c r="O129" s="28"/>
      <c r="P129" s="28"/>
    </row>
    <row r="130" spans="2:16" ht="12.75">
      <c r="B130" s="18" t="s">
        <v>35</v>
      </c>
      <c r="C130" s="49" t="s">
        <v>36</v>
      </c>
      <c r="D130" s="28"/>
      <c r="E130" s="28"/>
      <c r="F130" s="28"/>
      <c r="G130" s="49"/>
      <c r="H130" s="28"/>
      <c r="I130" s="19"/>
      <c r="J130" s="19">
        <v>25600</v>
      </c>
      <c r="K130" s="19">
        <v>24766.44</v>
      </c>
      <c r="L130" s="19">
        <v>24766.44</v>
      </c>
      <c r="M130" s="19">
        <v>24766.44</v>
      </c>
      <c r="N130" s="50">
        <f aca="true" t="shared" si="3" ref="N130:N136">K130/J130*100</f>
        <v>96.74390625</v>
      </c>
      <c r="O130" s="28"/>
      <c r="P130" s="28"/>
    </row>
    <row r="131" spans="2:16" ht="12.75">
      <c r="B131" s="18" t="s">
        <v>37</v>
      </c>
      <c r="C131" s="49" t="s">
        <v>38</v>
      </c>
      <c r="D131" s="28"/>
      <c r="E131" s="28"/>
      <c r="F131" s="28"/>
      <c r="G131" s="49"/>
      <c r="H131" s="28"/>
      <c r="I131" s="19"/>
      <c r="J131" s="19">
        <v>600</v>
      </c>
      <c r="K131" s="19">
        <v>213.43</v>
      </c>
      <c r="L131" s="19">
        <v>213.43</v>
      </c>
      <c r="M131" s="19">
        <v>213.43</v>
      </c>
      <c r="N131" s="50">
        <f t="shared" si="3"/>
        <v>35.571666666666665</v>
      </c>
      <c r="O131" s="28"/>
      <c r="P131" s="28"/>
    </row>
    <row r="132" spans="2:16" ht="12.75">
      <c r="B132" s="18" t="s">
        <v>91</v>
      </c>
      <c r="C132" s="49" t="s">
        <v>92</v>
      </c>
      <c r="D132" s="28"/>
      <c r="E132" s="28"/>
      <c r="F132" s="28"/>
      <c r="G132" s="49"/>
      <c r="H132" s="28"/>
      <c r="I132" s="19"/>
      <c r="J132" s="19">
        <v>600</v>
      </c>
      <c r="K132" s="19">
        <v>213.43</v>
      </c>
      <c r="L132" s="19">
        <v>213.43</v>
      </c>
      <c r="M132" s="19">
        <v>213.43</v>
      </c>
      <c r="N132" s="50"/>
      <c r="O132" s="28"/>
      <c r="P132" s="28"/>
    </row>
    <row r="133" spans="2:16" ht="12.75">
      <c r="B133" s="18" t="s">
        <v>43</v>
      </c>
      <c r="C133" s="49" t="s">
        <v>44</v>
      </c>
      <c r="D133" s="28"/>
      <c r="E133" s="28"/>
      <c r="F133" s="28"/>
      <c r="G133" s="49"/>
      <c r="H133" s="28"/>
      <c r="I133" s="19"/>
      <c r="J133" s="19">
        <v>100</v>
      </c>
      <c r="K133" s="19">
        <v>1001.76</v>
      </c>
      <c r="L133" s="19">
        <v>1001.76</v>
      </c>
      <c r="M133" s="19">
        <v>1001.76</v>
      </c>
      <c r="N133" s="50">
        <f t="shared" si="3"/>
        <v>1001.76</v>
      </c>
      <c r="O133" s="28"/>
      <c r="P133" s="28"/>
    </row>
    <row r="134" spans="2:16" ht="12.75">
      <c r="B134" s="18" t="s">
        <v>47</v>
      </c>
      <c r="C134" s="49" t="s">
        <v>48</v>
      </c>
      <c r="D134" s="28"/>
      <c r="E134" s="28"/>
      <c r="F134" s="28"/>
      <c r="G134" s="49"/>
      <c r="H134" s="28"/>
      <c r="I134" s="19"/>
      <c r="J134" s="19">
        <v>0</v>
      </c>
      <c r="K134" s="19">
        <v>590.85</v>
      </c>
      <c r="L134" s="19">
        <v>590.85</v>
      </c>
      <c r="M134" s="19">
        <v>590.85</v>
      </c>
      <c r="N134" s="50"/>
      <c r="O134" s="28"/>
      <c r="P134" s="28"/>
    </row>
    <row r="135" spans="2:16" ht="12.75">
      <c r="B135" s="18" t="s">
        <v>49</v>
      </c>
      <c r="C135" s="49" t="s">
        <v>50</v>
      </c>
      <c r="D135" s="28"/>
      <c r="E135" s="28"/>
      <c r="F135" s="28"/>
      <c r="G135" s="49"/>
      <c r="H135" s="28"/>
      <c r="I135" s="19"/>
      <c r="J135" s="19">
        <v>100</v>
      </c>
      <c r="K135" s="19">
        <v>410.91</v>
      </c>
      <c r="L135" s="19">
        <v>410.91</v>
      </c>
      <c r="M135" s="19">
        <v>410.91</v>
      </c>
      <c r="N135" s="50"/>
      <c r="O135" s="28"/>
      <c r="P135" s="28"/>
    </row>
    <row r="136" spans="2:16" ht="12.75">
      <c r="B136" s="18" t="s">
        <v>55</v>
      </c>
      <c r="C136" s="49" t="s">
        <v>56</v>
      </c>
      <c r="D136" s="28"/>
      <c r="E136" s="28"/>
      <c r="F136" s="28"/>
      <c r="G136" s="49"/>
      <c r="H136" s="28"/>
      <c r="I136" s="19"/>
      <c r="J136" s="19">
        <v>24900</v>
      </c>
      <c r="K136" s="19">
        <v>23551.25</v>
      </c>
      <c r="L136" s="19">
        <v>23551.25</v>
      </c>
      <c r="M136" s="19">
        <v>23551.25</v>
      </c>
      <c r="N136" s="50">
        <f t="shared" si="3"/>
        <v>94.58333333333333</v>
      </c>
      <c r="O136" s="28"/>
      <c r="P136" s="28"/>
    </row>
    <row r="137" spans="2:16" ht="12.75">
      <c r="B137" s="18" t="s">
        <v>57</v>
      </c>
      <c r="C137" s="49" t="s">
        <v>58</v>
      </c>
      <c r="D137" s="28"/>
      <c r="E137" s="28"/>
      <c r="F137" s="28"/>
      <c r="G137" s="49"/>
      <c r="H137" s="28"/>
      <c r="I137" s="19"/>
      <c r="J137" s="19">
        <v>700</v>
      </c>
      <c r="K137" s="19">
        <v>9.27</v>
      </c>
      <c r="L137" s="19">
        <v>9.27</v>
      </c>
      <c r="M137" s="19">
        <v>9.27</v>
      </c>
      <c r="N137" s="50"/>
      <c r="O137" s="28"/>
      <c r="P137" s="28"/>
    </row>
    <row r="138" spans="2:16" ht="12.75">
      <c r="B138" s="18" t="s">
        <v>116</v>
      </c>
      <c r="C138" s="49" t="s">
        <v>117</v>
      </c>
      <c r="D138" s="28"/>
      <c r="E138" s="28"/>
      <c r="F138" s="28"/>
      <c r="G138" s="49"/>
      <c r="H138" s="28"/>
      <c r="I138" s="19"/>
      <c r="J138" s="19">
        <v>100</v>
      </c>
      <c r="K138" s="19">
        <v>433.68</v>
      </c>
      <c r="L138" s="19">
        <v>433.68</v>
      </c>
      <c r="M138" s="19">
        <v>433.68</v>
      </c>
      <c r="N138" s="50"/>
      <c r="O138" s="28"/>
      <c r="P138" s="28"/>
    </row>
    <row r="139" spans="2:16" ht="12.75">
      <c r="B139" s="18" t="s">
        <v>67</v>
      </c>
      <c r="C139" s="49" t="s">
        <v>68</v>
      </c>
      <c r="D139" s="28"/>
      <c r="E139" s="28"/>
      <c r="F139" s="28"/>
      <c r="G139" s="49"/>
      <c r="H139" s="28"/>
      <c r="I139" s="19"/>
      <c r="J139" s="19">
        <v>23800</v>
      </c>
      <c r="K139" s="19">
        <v>22447.3</v>
      </c>
      <c r="L139" s="19">
        <v>22447.3</v>
      </c>
      <c r="M139" s="19">
        <v>22447.3</v>
      </c>
      <c r="N139" s="50"/>
      <c r="O139" s="28"/>
      <c r="P139" s="28"/>
    </row>
    <row r="140" spans="2:16" ht="12.75">
      <c r="B140" s="18" t="s">
        <v>93</v>
      </c>
      <c r="C140" s="49" t="s">
        <v>94</v>
      </c>
      <c r="D140" s="28"/>
      <c r="E140" s="28"/>
      <c r="F140" s="28"/>
      <c r="G140" s="49"/>
      <c r="H140" s="28"/>
      <c r="I140" s="19"/>
      <c r="J140" s="19">
        <v>300</v>
      </c>
      <c r="K140" s="19">
        <v>661</v>
      </c>
      <c r="L140" s="19">
        <v>661</v>
      </c>
      <c r="M140" s="19">
        <v>661</v>
      </c>
      <c r="N140" s="50"/>
      <c r="O140" s="28"/>
      <c r="P140" s="28"/>
    </row>
    <row r="141" spans="2:16" ht="12.75">
      <c r="B141" s="14" t="s">
        <v>105</v>
      </c>
      <c r="C141" s="45" t="s">
        <v>106</v>
      </c>
      <c r="D141" s="28"/>
      <c r="E141" s="28"/>
      <c r="F141" s="28"/>
      <c r="G141" s="45"/>
      <c r="H141" s="28"/>
      <c r="I141" s="15"/>
      <c r="J141" s="15">
        <v>2200</v>
      </c>
      <c r="K141" s="15">
        <v>4868</v>
      </c>
      <c r="L141" s="15">
        <v>4868</v>
      </c>
      <c r="M141" s="15">
        <v>4868</v>
      </c>
      <c r="N141" s="46">
        <f>K141/J141*100</f>
        <v>221.27272727272728</v>
      </c>
      <c r="O141" s="28"/>
      <c r="P141" s="28"/>
    </row>
    <row r="142" spans="2:16" ht="12.75">
      <c r="B142" s="16" t="s">
        <v>107</v>
      </c>
      <c r="C142" s="47" t="s">
        <v>108</v>
      </c>
      <c r="D142" s="28"/>
      <c r="E142" s="28"/>
      <c r="F142" s="28"/>
      <c r="G142" s="47"/>
      <c r="H142" s="28"/>
      <c r="I142" s="17"/>
      <c r="J142" s="17">
        <v>2200</v>
      </c>
      <c r="K142" s="17">
        <v>4868</v>
      </c>
      <c r="L142" s="17">
        <v>4868</v>
      </c>
      <c r="M142" s="17">
        <v>4868</v>
      </c>
      <c r="N142" s="48">
        <f>K142/J142*100</f>
        <v>221.27272727272728</v>
      </c>
      <c r="O142" s="28"/>
      <c r="P142" s="28"/>
    </row>
    <row r="143" spans="2:16" ht="12.75">
      <c r="B143" s="18" t="s">
        <v>20</v>
      </c>
      <c r="C143" s="49" t="s">
        <v>21</v>
      </c>
      <c r="D143" s="28"/>
      <c r="E143" s="28"/>
      <c r="F143" s="28"/>
      <c r="G143" s="49"/>
      <c r="H143" s="28"/>
      <c r="I143" s="19"/>
      <c r="J143" s="19">
        <v>2200</v>
      </c>
      <c r="K143" s="19">
        <v>4868</v>
      </c>
      <c r="L143" s="19">
        <v>4868</v>
      </c>
      <c r="M143" s="19">
        <v>4868</v>
      </c>
      <c r="N143" s="50">
        <f>K143/J143*100</f>
        <v>221.27272727272728</v>
      </c>
      <c r="O143" s="28"/>
      <c r="P143" s="28"/>
    </row>
    <row r="144" spans="2:16" ht="12.75">
      <c r="B144" s="18" t="s">
        <v>35</v>
      </c>
      <c r="C144" s="49" t="s">
        <v>36</v>
      </c>
      <c r="D144" s="28"/>
      <c r="E144" s="28"/>
      <c r="F144" s="28"/>
      <c r="G144" s="49"/>
      <c r="H144" s="28"/>
      <c r="I144" s="19"/>
      <c r="J144" s="19">
        <v>2200</v>
      </c>
      <c r="K144" s="19">
        <v>4868</v>
      </c>
      <c r="L144" s="19">
        <v>4868</v>
      </c>
      <c r="M144" s="19">
        <v>4868</v>
      </c>
      <c r="N144" s="50">
        <f>K144/J144*100</f>
        <v>221.27272727272728</v>
      </c>
      <c r="O144" s="28"/>
      <c r="P144" s="28"/>
    </row>
    <row r="145" spans="2:16" ht="12.75">
      <c r="B145" s="18" t="s">
        <v>55</v>
      </c>
      <c r="C145" s="49" t="s">
        <v>56</v>
      </c>
      <c r="D145" s="28"/>
      <c r="E145" s="28"/>
      <c r="F145" s="28"/>
      <c r="G145" s="49"/>
      <c r="H145" s="28"/>
      <c r="I145" s="19"/>
      <c r="J145" s="19">
        <v>2200</v>
      </c>
      <c r="K145" s="19">
        <v>4868</v>
      </c>
      <c r="L145" s="19">
        <v>4868</v>
      </c>
      <c r="M145" s="19">
        <v>4868</v>
      </c>
      <c r="N145" s="50"/>
      <c r="O145" s="28"/>
      <c r="P145" s="28"/>
    </row>
    <row r="146" spans="2:16" ht="12.75">
      <c r="B146" s="18" t="s">
        <v>67</v>
      </c>
      <c r="C146" s="49" t="s">
        <v>68</v>
      </c>
      <c r="D146" s="28"/>
      <c r="E146" s="28"/>
      <c r="F146" s="28"/>
      <c r="G146" s="49"/>
      <c r="H146" s="28"/>
      <c r="I146" s="19"/>
      <c r="J146" s="19">
        <v>2200</v>
      </c>
      <c r="K146" s="19">
        <v>4868</v>
      </c>
      <c r="L146" s="19">
        <v>4868</v>
      </c>
      <c r="M146" s="19">
        <v>4868</v>
      </c>
      <c r="N146" s="50"/>
      <c r="O146" s="28"/>
      <c r="P146" s="28"/>
    </row>
    <row r="147" spans="2:16" ht="12.75">
      <c r="B147" s="14" t="s">
        <v>118</v>
      </c>
      <c r="C147" s="45" t="s">
        <v>119</v>
      </c>
      <c r="D147" s="28"/>
      <c r="E147" s="28"/>
      <c r="F147" s="28"/>
      <c r="G147" s="45"/>
      <c r="H147" s="28"/>
      <c r="I147" s="15"/>
      <c r="J147" s="15">
        <v>6300</v>
      </c>
      <c r="K147" s="15">
        <v>6108.92</v>
      </c>
      <c r="L147" s="15">
        <v>6108.92</v>
      </c>
      <c r="M147" s="15">
        <v>6108.92</v>
      </c>
      <c r="N147" s="46">
        <f>K147/J147*100</f>
        <v>96.96698412698413</v>
      </c>
      <c r="O147" s="28"/>
      <c r="P147" s="28"/>
    </row>
    <row r="148" spans="2:16" ht="12.75">
      <c r="B148" s="16" t="s">
        <v>120</v>
      </c>
      <c r="C148" s="47" t="s">
        <v>121</v>
      </c>
      <c r="D148" s="28"/>
      <c r="E148" s="28"/>
      <c r="F148" s="28"/>
      <c r="G148" s="47"/>
      <c r="H148" s="28"/>
      <c r="I148" s="17"/>
      <c r="J148" s="17">
        <v>6300</v>
      </c>
      <c r="K148" s="17">
        <v>6108.92</v>
      </c>
      <c r="L148" s="17">
        <v>6108.92</v>
      </c>
      <c r="M148" s="17">
        <v>6108.92</v>
      </c>
      <c r="N148" s="48">
        <f>K148/J148*100</f>
        <v>96.96698412698413</v>
      </c>
      <c r="O148" s="28"/>
      <c r="P148" s="28"/>
    </row>
    <row r="149" spans="2:16" ht="12.75">
      <c r="B149" s="18" t="s">
        <v>20</v>
      </c>
      <c r="C149" s="49" t="s">
        <v>21</v>
      </c>
      <c r="D149" s="28"/>
      <c r="E149" s="28"/>
      <c r="F149" s="28"/>
      <c r="G149" s="49"/>
      <c r="H149" s="28"/>
      <c r="I149" s="19"/>
      <c r="J149" s="19">
        <v>6300</v>
      </c>
      <c r="K149" s="19">
        <v>6108.92</v>
      </c>
      <c r="L149" s="19">
        <v>6108.92</v>
      </c>
      <c r="M149" s="19">
        <v>6108.92</v>
      </c>
      <c r="N149" s="50">
        <f>K149/J149*100</f>
        <v>96.96698412698413</v>
      </c>
      <c r="O149" s="28"/>
      <c r="P149" s="28"/>
    </row>
    <row r="150" spans="2:16" ht="12.75">
      <c r="B150" s="18" t="s">
        <v>35</v>
      </c>
      <c r="C150" s="49" t="s">
        <v>36</v>
      </c>
      <c r="D150" s="28"/>
      <c r="E150" s="28"/>
      <c r="F150" s="28"/>
      <c r="G150" s="49"/>
      <c r="H150" s="28"/>
      <c r="I150" s="19"/>
      <c r="J150" s="19">
        <v>6300</v>
      </c>
      <c r="K150" s="19">
        <v>6108.92</v>
      </c>
      <c r="L150" s="19">
        <v>6108.92</v>
      </c>
      <c r="M150" s="19">
        <v>6108.92</v>
      </c>
      <c r="N150" s="50">
        <f>K150/J150*100</f>
        <v>96.96698412698413</v>
      </c>
      <c r="O150" s="28"/>
      <c r="P150" s="28"/>
    </row>
    <row r="151" spans="2:16" ht="12.75">
      <c r="B151" s="18" t="s">
        <v>37</v>
      </c>
      <c r="C151" s="49" t="s">
        <v>38</v>
      </c>
      <c r="D151" s="28"/>
      <c r="E151" s="28"/>
      <c r="F151" s="28"/>
      <c r="G151" s="49"/>
      <c r="H151" s="28"/>
      <c r="I151" s="19"/>
      <c r="J151" s="19">
        <v>0</v>
      </c>
      <c r="K151" s="19">
        <v>646.85</v>
      </c>
      <c r="L151" s="19">
        <v>646.85</v>
      </c>
      <c r="M151" s="19">
        <v>646.85</v>
      </c>
      <c r="N151" s="50">
        <v>0</v>
      </c>
      <c r="O151" s="28"/>
      <c r="P151" s="28"/>
    </row>
    <row r="152" spans="2:16" ht="12.75">
      <c r="B152" s="18" t="s">
        <v>91</v>
      </c>
      <c r="C152" s="49" t="s">
        <v>92</v>
      </c>
      <c r="D152" s="28"/>
      <c r="E152" s="28"/>
      <c r="F152" s="28"/>
      <c r="G152" s="49"/>
      <c r="H152" s="28"/>
      <c r="I152" s="19"/>
      <c r="J152" s="19">
        <v>0</v>
      </c>
      <c r="K152" s="19">
        <v>646.85</v>
      </c>
      <c r="L152" s="19">
        <v>646.85</v>
      </c>
      <c r="M152" s="19">
        <v>646.85</v>
      </c>
      <c r="N152" s="50"/>
      <c r="O152" s="28"/>
      <c r="P152" s="28"/>
    </row>
    <row r="153" spans="2:16" ht="12.75">
      <c r="B153" s="18" t="s">
        <v>43</v>
      </c>
      <c r="C153" s="49" t="s">
        <v>44</v>
      </c>
      <c r="D153" s="28"/>
      <c r="E153" s="28"/>
      <c r="F153" s="28"/>
      <c r="G153" s="49"/>
      <c r="H153" s="28"/>
      <c r="I153" s="19"/>
      <c r="J153" s="19">
        <v>100</v>
      </c>
      <c r="K153" s="19">
        <v>43.15</v>
      </c>
      <c r="L153" s="19">
        <v>43.15</v>
      </c>
      <c r="M153" s="19">
        <v>43.15</v>
      </c>
      <c r="N153" s="50">
        <f>K153/J153*100</f>
        <v>43.15</v>
      </c>
      <c r="O153" s="28"/>
      <c r="P153" s="28"/>
    </row>
    <row r="154" spans="2:16" ht="12.75">
      <c r="B154" s="18" t="s">
        <v>45</v>
      </c>
      <c r="C154" s="49" t="s">
        <v>46</v>
      </c>
      <c r="D154" s="28"/>
      <c r="E154" s="28"/>
      <c r="F154" s="28"/>
      <c r="G154" s="49"/>
      <c r="H154" s="28"/>
      <c r="I154" s="19"/>
      <c r="J154" s="19">
        <v>0</v>
      </c>
      <c r="K154" s="19">
        <v>0</v>
      </c>
      <c r="L154" s="19">
        <v>0</v>
      </c>
      <c r="M154" s="19">
        <v>0</v>
      </c>
      <c r="N154" s="50"/>
      <c r="O154" s="28"/>
      <c r="P154" s="28"/>
    </row>
    <row r="155" spans="2:16" ht="12.75">
      <c r="B155" s="18" t="s">
        <v>47</v>
      </c>
      <c r="C155" s="49" t="s">
        <v>48</v>
      </c>
      <c r="D155" s="28"/>
      <c r="E155" s="28"/>
      <c r="F155" s="28"/>
      <c r="G155" s="49"/>
      <c r="H155" s="28"/>
      <c r="I155" s="19"/>
      <c r="J155" s="19">
        <v>100</v>
      </c>
      <c r="K155" s="19">
        <v>15</v>
      </c>
      <c r="L155" s="19">
        <v>15</v>
      </c>
      <c r="M155" s="19">
        <v>15</v>
      </c>
      <c r="N155" s="50"/>
      <c r="O155" s="28"/>
      <c r="P155" s="28"/>
    </row>
    <row r="156" spans="2:16" ht="12.75">
      <c r="B156" s="18" t="s">
        <v>49</v>
      </c>
      <c r="C156" s="49" t="s">
        <v>50</v>
      </c>
      <c r="D156" s="28"/>
      <c r="E156" s="28"/>
      <c r="F156" s="28"/>
      <c r="G156" s="49"/>
      <c r="H156" s="28"/>
      <c r="I156" s="19"/>
      <c r="J156" s="19">
        <v>0</v>
      </c>
      <c r="K156" s="19">
        <v>28.15</v>
      </c>
      <c r="L156" s="19">
        <v>28.15</v>
      </c>
      <c r="M156" s="19">
        <v>28.15</v>
      </c>
      <c r="N156" s="50"/>
      <c r="O156" s="28"/>
      <c r="P156" s="28"/>
    </row>
    <row r="157" spans="2:16" ht="12.75">
      <c r="B157" s="18" t="s">
        <v>55</v>
      </c>
      <c r="C157" s="49" t="s">
        <v>56</v>
      </c>
      <c r="D157" s="28"/>
      <c r="E157" s="28"/>
      <c r="F157" s="28"/>
      <c r="G157" s="49"/>
      <c r="H157" s="28"/>
      <c r="I157" s="19"/>
      <c r="J157" s="19">
        <v>6200</v>
      </c>
      <c r="K157" s="19">
        <v>5418.92</v>
      </c>
      <c r="L157" s="19">
        <v>5418.92</v>
      </c>
      <c r="M157" s="19">
        <v>5418.92</v>
      </c>
      <c r="N157" s="50">
        <f>K157/J157*100</f>
        <v>87.40193548387097</v>
      </c>
      <c r="O157" s="28"/>
      <c r="P157" s="28"/>
    </row>
    <row r="158" spans="2:16" ht="12.75">
      <c r="B158" s="18" t="s">
        <v>116</v>
      </c>
      <c r="C158" s="49" t="s">
        <v>117</v>
      </c>
      <c r="D158" s="28"/>
      <c r="E158" s="28"/>
      <c r="F158" s="28"/>
      <c r="G158" s="49"/>
      <c r="H158" s="28"/>
      <c r="I158" s="19"/>
      <c r="J158" s="19">
        <v>600</v>
      </c>
      <c r="K158" s="19">
        <v>63.93</v>
      </c>
      <c r="L158" s="19">
        <v>63.93</v>
      </c>
      <c r="M158" s="19">
        <v>63.93</v>
      </c>
      <c r="N158" s="50"/>
      <c r="O158" s="28"/>
      <c r="P158" s="28"/>
    </row>
    <row r="159" spans="2:16" ht="12.75">
      <c r="B159" s="18" t="s">
        <v>67</v>
      </c>
      <c r="C159" s="49" t="s">
        <v>68</v>
      </c>
      <c r="D159" s="28"/>
      <c r="E159" s="28"/>
      <c r="F159" s="28"/>
      <c r="G159" s="49"/>
      <c r="H159" s="28"/>
      <c r="I159" s="19"/>
      <c r="J159" s="19">
        <v>4500</v>
      </c>
      <c r="K159" s="19">
        <v>4272.97</v>
      </c>
      <c r="L159" s="19">
        <v>4272.97</v>
      </c>
      <c r="M159" s="19">
        <v>4272.97</v>
      </c>
      <c r="N159" s="50"/>
      <c r="O159" s="28"/>
      <c r="P159" s="28"/>
    </row>
    <row r="160" spans="2:16" ht="12.75">
      <c r="B160" s="18" t="s">
        <v>93</v>
      </c>
      <c r="C160" s="49" t="s">
        <v>94</v>
      </c>
      <c r="D160" s="28"/>
      <c r="E160" s="28"/>
      <c r="F160" s="28"/>
      <c r="G160" s="49"/>
      <c r="H160" s="28"/>
      <c r="I160" s="19"/>
      <c r="J160" s="19">
        <v>1100</v>
      </c>
      <c r="K160" s="19">
        <v>1082.02</v>
      </c>
      <c r="L160" s="19">
        <v>1082.02</v>
      </c>
      <c r="M160" s="19">
        <v>1082.02</v>
      </c>
      <c r="N160" s="50"/>
      <c r="O160" s="28"/>
      <c r="P160" s="28"/>
    </row>
    <row r="161" spans="2:16" ht="18.75" customHeight="1">
      <c r="B161" s="18" t="s">
        <v>122</v>
      </c>
      <c r="C161" s="49" t="s">
        <v>123</v>
      </c>
      <c r="D161" s="28"/>
      <c r="E161" s="28"/>
      <c r="F161" s="28"/>
      <c r="G161" s="49"/>
      <c r="H161" s="28"/>
      <c r="I161" s="19"/>
      <c r="J161" s="19">
        <v>0</v>
      </c>
      <c r="K161" s="19">
        <v>0</v>
      </c>
      <c r="L161" s="19">
        <v>0</v>
      </c>
      <c r="M161" s="19">
        <v>0</v>
      </c>
      <c r="N161" s="50">
        <v>0</v>
      </c>
      <c r="O161" s="28"/>
      <c r="P161" s="28"/>
    </row>
    <row r="162" spans="2:16" ht="18.75" customHeight="1">
      <c r="B162" s="18" t="s">
        <v>124</v>
      </c>
      <c r="C162" s="49" t="s">
        <v>123</v>
      </c>
      <c r="D162" s="28"/>
      <c r="E162" s="28"/>
      <c r="F162" s="28"/>
      <c r="G162" s="49"/>
      <c r="H162" s="28"/>
      <c r="I162" s="19"/>
      <c r="J162" s="19">
        <v>0</v>
      </c>
      <c r="K162" s="19">
        <v>0</v>
      </c>
      <c r="L162" s="19">
        <v>0</v>
      </c>
      <c r="M162" s="19">
        <v>0</v>
      </c>
      <c r="N162" s="50"/>
      <c r="O162" s="28"/>
      <c r="P162" s="28"/>
    </row>
    <row r="163" spans="2:16" ht="12.75">
      <c r="B163" s="14" t="s">
        <v>109</v>
      </c>
      <c r="C163" s="45" t="s">
        <v>110</v>
      </c>
      <c r="D163" s="28"/>
      <c r="E163" s="28"/>
      <c r="F163" s="28"/>
      <c r="G163" s="45"/>
      <c r="H163" s="28"/>
      <c r="I163" s="15"/>
      <c r="J163" s="15">
        <v>700</v>
      </c>
      <c r="K163" s="15">
        <v>450</v>
      </c>
      <c r="L163" s="15">
        <v>450</v>
      </c>
      <c r="M163" s="15">
        <v>450</v>
      </c>
      <c r="N163" s="46">
        <f>K163/J163*100</f>
        <v>64.28571428571429</v>
      </c>
      <c r="O163" s="28"/>
      <c r="P163" s="28"/>
    </row>
    <row r="164" spans="2:16" ht="12.75">
      <c r="B164" s="16" t="s">
        <v>111</v>
      </c>
      <c r="C164" s="47" t="s">
        <v>110</v>
      </c>
      <c r="D164" s="28"/>
      <c r="E164" s="28"/>
      <c r="F164" s="28"/>
      <c r="G164" s="47"/>
      <c r="H164" s="28"/>
      <c r="I164" s="17"/>
      <c r="J164" s="17">
        <v>700</v>
      </c>
      <c r="K164" s="17">
        <v>450</v>
      </c>
      <c r="L164" s="17">
        <v>450</v>
      </c>
      <c r="M164" s="17">
        <v>450</v>
      </c>
      <c r="N164" s="48">
        <f>K164/J164*100</f>
        <v>64.28571428571429</v>
      </c>
      <c r="O164" s="28"/>
      <c r="P164" s="28"/>
    </row>
    <row r="165" spans="2:16" ht="12.75">
      <c r="B165" s="18" t="s">
        <v>20</v>
      </c>
      <c r="C165" s="49" t="s">
        <v>21</v>
      </c>
      <c r="D165" s="28"/>
      <c r="E165" s="28"/>
      <c r="F165" s="28"/>
      <c r="G165" s="49"/>
      <c r="H165" s="28"/>
      <c r="I165" s="19"/>
      <c r="J165" s="19">
        <v>700</v>
      </c>
      <c r="K165" s="19">
        <v>450</v>
      </c>
      <c r="L165" s="19">
        <v>450</v>
      </c>
      <c r="M165" s="19">
        <v>450</v>
      </c>
      <c r="N165" s="50">
        <f>K165/J165*100</f>
        <v>64.28571428571429</v>
      </c>
      <c r="O165" s="28"/>
      <c r="P165" s="28"/>
    </row>
    <row r="166" spans="2:16" ht="12.75">
      <c r="B166" s="18" t="s">
        <v>35</v>
      </c>
      <c r="C166" s="49" t="s">
        <v>36</v>
      </c>
      <c r="D166" s="28"/>
      <c r="E166" s="28"/>
      <c r="F166" s="28"/>
      <c r="G166" s="49"/>
      <c r="H166" s="28"/>
      <c r="I166" s="19"/>
      <c r="J166" s="19">
        <v>700</v>
      </c>
      <c r="K166" s="19">
        <v>450</v>
      </c>
      <c r="L166" s="19">
        <v>450</v>
      </c>
      <c r="M166" s="19">
        <v>450</v>
      </c>
      <c r="N166" s="50">
        <f>K166/J166*100</f>
        <v>64.28571428571429</v>
      </c>
      <c r="O166" s="28"/>
      <c r="P166" s="28"/>
    </row>
    <row r="167" spans="2:16" ht="12.75">
      <c r="B167" s="18" t="s">
        <v>55</v>
      </c>
      <c r="C167" s="49" t="s">
        <v>56</v>
      </c>
      <c r="D167" s="28"/>
      <c r="E167" s="28"/>
      <c r="F167" s="28"/>
      <c r="G167" s="49"/>
      <c r="H167" s="28"/>
      <c r="I167" s="19"/>
      <c r="J167" s="19">
        <v>600</v>
      </c>
      <c r="K167" s="19">
        <v>450</v>
      </c>
      <c r="L167" s="19">
        <v>450</v>
      </c>
      <c r="M167" s="19">
        <v>450</v>
      </c>
      <c r="N167" s="50">
        <f>K167/J167*100</f>
        <v>75</v>
      </c>
      <c r="O167" s="28"/>
      <c r="P167" s="28"/>
    </row>
    <row r="168" spans="2:16" ht="12.75">
      <c r="B168" s="18" t="s">
        <v>67</v>
      </c>
      <c r="C168" s="49" t="s">
        <v>68</v>
      </c>
      <c r="D168" s="28"/>
      <c r="E168" s="28"/>
      <c r="F168" s="28"/>
      <c r="G168" s="49"/>
      <c r="H168" s="28"/>
      <c r="I168" s="19"/>
      <c r="J168" s="19">
        <v>600</v>
      </c>
      <c r="K168" s="19">
        <v>450</v>
      </c>
      <c r="L168" s="19">
        <v>450</v>
      </c>
      <c r="M168" s="19">
        <v>450</v>
      </c>
      <c r="N168" s="50"/>
      <c r="O168" s="28"/>
      <c r="P168" s="28"/>
    </row>
    <row r="169" spans="2:16" ht="12.75">
      <c r="B169" s="18" t="s">
        <v>71</v>
      </c>
      <c r="C169" s="49" t="s">
        <v>72</v>
      </c>
      <c r="D169" s="28"/>
      <c r="E169" s="28"/>
      <c r="F169" s="28"/>
      <c r="G169" s="49"/>
      <c r="H169" s="28"/>
      <c r="I169" s="19"/>
      <c r="J169" s="19">
        <v>100</v>
      </c>
      <c r="K169" s="19">
        <v>0</v>
      </c>
      <c r="L169" s="19">
        <v>0</v>
      </c>
      <c r="M169" s="19">
        <v>0</v>
      </c>
      <c r="N169" s="50">
        <f>K169/J169*100</f>
        <v>0</v>
      </c>
      <c r="O169" s="28"/>
      <c r="P169" s="28"/>
    </row>
    <row r="170" spans="2:16" ht="12.75">
      <c r="B170" s="18" t="s">
        <v>79</v>
      </c>
      <c r="C170" s="49" t="s">
        <v>80</v>
      </c>
      <c r="D170" s="28"/>
      <c r="E170" s="28"/>
      <c r="F170" s="28"/>
      <c r="G170" s="49"/>
      <c r="H170" s="28"/>
      <c r="I170" s="19"/>
      <c r="J170" s="19">
        <v>100</v>
      </c>
      <c r="K170" s="19">
        <v>0</v>
      </c>
      <c r="L170" s="19">
        <v>0</v>
      </c>
      <c r="M170" s="19">
        <v>0</v>
      </c>
      <c r="N170" s="50"/>
      <c r="O170" s="28"/>
      <c r="P170" s="28"/>
    </row>
    <row r="171" spans="2:16" ht="22.5">
      <c r="B171" s="12" t="s">
        <v>125</v>
      </c>
      <c r="C171" s="43" t="s">
        <v>126</v>
      </c>
      <c r="D171" s="28"/>
      <c r="E171" s="28"/>
      <c r="F171" s="28"/>
      <c r="G171" s="43"/>
      <c r="H171" s="28"/>
      <c r="I171" s="13"/>
      <c r="J171" s="13">
        <v>15400</v>
      </c>
      <c r="K171" s="13">
        <v>14043.76</v>
      </c>
      <c r="L171" s="13">
        <v>14043.76</v>
      </c>
      <c r="M171" s="13">
        <v>14043.76</v>
      </c>
      <c r="N171" s="44">
        <f>K171/J171*100</f>
        <v>91.19324675324675</v>
      </c>
      <c r="O171" s="28"/>
      <c r="P171" s="28"/>
    </row>
    <row r="172" spans="2:16" ht="12.75">
      <c r="B172" s="14" t="s">
        <v>17</v>
      </c>
      <c r="C172" s="45" t="s">
        <v>18</v>
      </c>
      <c r="D172" s="28"/>
      <c r="E172" s="28"/>
      <c r="F172" s="28"/>
      <c r="G172" s="45"/>
      <c r="H172" s="28"/>
      <c r="I172" s="15"/>
      <c r="J172" s="15">
        <v>13300</v>
      </c>
      <c r="K172" s="15">
        <v>13125.76</v>
      </c>
      <c r="L172" s="15">
        <v>13125.76</v>
      </c>
      <c r="M172" s="15">
        <v>13125.76</v>
      </c>
      <c r="N172" s="46">
        <f>K172/J172*100</f>
        <v>98.68992481203007</v>
      </c>
      <c r="O172" s="28"/>
      <c r="P172" s="28"/>
    </row>
    <row r="173" spans="2:16" ht="12.75">
      <c r="B173" s="16" t="s">
        <v>19</v>
      </c>
      <c r="C173" s="47" t="s">
        <v>18</v>
      </c>
      <c r="D173" s="28"/>
      <c r="E173" s="28"/>
      <c r="F173" s="28"/>
      <c r="G173" s="47"/>
      <c r="H173" s="28"/>
      <c r="I173" s="17"/>
      <c r="J173" s="17">
        <v>13300</v>
      </c>
      <c r="K173" s="17">
        <v>13125.76</v>
      </c>
      <c r="L173" s="17">
        <v>13125.76</v>
      </c>
      <c r="M173" s="17">
        <v>13125.76</v>
      </c>
      <c r="N173" s="48">
        <f>K173/J173*100</f>
        <v>98.68992481203007</v>
      </c>
      <c r="O173" s="28"/>
      <c r="P173" s="28"/>
    </row>
    <row r="174" spans="2:16" ht="12.75">
      <c r="B174" s="18" t="s">
        <v>127</v>
      </c>
      <c r="C174" s="49" t="s">
        <v>128</v>
      </c>
      <c r="D174" s="28"/>
      <c r="E174" s="28"/>
      <c r="F174" s="28"/>
      <c r="G174" s="49"/>
      <c r="H174" s="28"/>
      <c r="I174" s="19"/>
      <c r="J174" s="19">
        <v>13300</v>
      </c>
      <c r="K174" s="19">
        <v>13125.76</v>
      </c>
      <c r="L174" s="19">
        <v>13125.76</v>
      </c>
      <c r="M174" s="19">
        <v>13125.76</v>
      </c>
      <c r="N174" s="50">
        <f>K174/J174*100</f>
        <v>98.68992481203007</v>
      </c>
      <c r="O174" s="28"/>
      <c r="P174" s="28"/>
    </row>
    <row r="175" spans="2:16" ht="18.75" customHeight="1">
      <c r="B175" s="18" t="s">
        <v>129</v>
      </c>
      <c r="C175" s="49" t="s">
        <v>130</v>
      </c>
      <c r="D175" s="28"/>
      <c r="E175" s="28"/>
      <c r="F175" s="28"/>
      <c r="G175" s="49"/>
      <c r="H175" s="28"/>
      <c r="I175" s="19"/>
      <c r="J175" s="19">
        <v>13300</v>
      </c>
      <c r="K175" s="19">
        <v>13125.76</v>
      </c>
      <c r="L175" s="19">
        <v>13125.76</v>
      </c>
      <c r="M175" s="19">
        <v>13125.76</v>
      </c>
      <c r="N175" s="50">
        <f>K175/J175*100</f>
        <v>98.68992481203007</v>
      </c>
      <c r="O175" s="28"/>
      <c r="P175" s="28"/>
    </row>
    <row r="176" spans="2:16" ht="12.75">
      <c r="B176" s="18" t="s">
        <v>131</v>
      </c>
      <c r="C176" s="49" t="s">
        <v>132</v>
      </c>
      <c r="D176" s="28"/>
      <c r="E176" s="28"/>
      <c r="F176" s="28"/>
      <c r="G176" s="49"/>
      <c r="H176" s="28"/>
      <c r="I176" s="19"/>
      <c r="J176" s="19">
        <v>13300</v>
      </c>
      <c r="K176" s="19">
        <v>13125.76</v>
      </c>
      <c r="L176" s="19">
        <v>13125.76</v>
      </c>
      <c r="M176" s="19">
        <v>13125.76</v>
      </c>
      <c r="N176" s="50">
        <f>K176/J176*100</f>
        <v>98.68992481203007</v>
      </c>
      <c r="O176" s="28"/>
      <c r="P176" s="28"/>
    </row>
    <row r="177" spans="2:16" ht="12.75">
      <c r="B177" s="18" t="s">
        <v>133</v>
      </c>
      <c r="C177" s="49" t="s">
        <v>134</v>
      </c>
      <c r="D177" s="28"/>
      <c r="E177" s="28"/>
      <c r="F177" s="28"/>
      <c r="G177" s="49"/>
      <c r="H177" s="28"/>
      <c r="I177" s="19"/>
      <c r="J177" s="19">
        <v>5100</v>
      </c>
      <c r="K177" s="19">
        <v>5919.48</v>
      </c>
      <c r="L177" s="19">
        <v>5919.48</v>
      </c>
      <c r="M177" s="19">
        <v>5919.48</v>
      </c>
      <c r="N177" s="50"/>
      <c r="O177" s="28"/>
      <c r="P177" s="28"/>
    </row>
    <row r="178" spans="2:16" ht="12.75">
      <c r="B178" s="18" t="s">
        <v>135</v>
      </c>
      <c r="C178" s="49" t="s">
        <v>136</v>
      </c>
      <c r="D178" s="28"/>
      <c r="E178" s="28"/>
      <c r="F178" s="28"/>
      <c r="G178" s="49"/>
      <c r="H178" s="28"/>
      <c r="I178" s="19"/>
      <c r="J178" s="19">
        <v>0</v>
      </c>
      <c r="K178" s="19">
        <v>0</v>
      </c>
      <c r="L178" s="19">
        <v>0</v>
      </c>
      <c r="M178" s="19">
        <v>0</v>
      </c>
      <c r="N178" s="50"/>
      <c r="O178" s="28"/>
      <c r="P178" s="28"/>
    </row>
    <row r="179" spans="2:16" ht="12.75">
      <c r="B179" s="18" t="s">
        <v>137</v>
      </c>
      <c r="C179" s="49" t="s">
        <v>138</v>
      </c>
      <c r="D179" s="28"/>
      <c r="E179" s="28"/>
      <c r="F179" s="28"/>
      <c r="G179" s="49"/>
      <c r="H179" s="28"/>
      <c r="I179" s="19"/>
      <c r="J179" s="19">
        <v>300</v>
      </c>
      <c r="K179" s="19">
        <v>174.35</v>
      </c>
      <c r="L179" s="19">
        <v>174.35</v>
      </c>
      <c r="M179" s="19">
        <v>174.35</v>
      </c>
      <c r="N179" s="50"/>
      <c r="O179" s="28"/>
      <c r="P179" s="28"/>
    </row>
    <row r="180" spans="2:16" ht="18.75" customHeight="1">
      <c r="B180" s="18" t="s">
        <v>139</v>
      </c>
      <c r="C180" s="49" t="s">
        <v>140</v>
      </c>
      <c r="D180" s="28"/>
      <c r="E180" s="28"/>
      <c r="F180" s="28"/>
      <c r="G180" s="49"/>
      <c r="H180" s="28"/>
      <c r="I180" s="19"/>
      <c r="J180" s="19">
        <v>7900</v>
      </c>
      <c r="K180" s="19">
        <v>7031.93</v>
      </c>
      <c r="L180" s="19">
        <v>7031.93</v>
      </c>
      <c r="M180" s="19">
        <v>7031.93</v>
      </c>
      <c r="N180" s="50"/>
      <c r="O180" s="28"/>
      <c r="P180" s="28"/>
    </row>
    <row r="181" spans="2:16" ht="18.75" customHeight="1">
      <c r="B181" s="18" t="s">
        <v>141</v>
      </c>
      <c r="C181" s="49" t="s">
        <v>142</v>
      </c>
      <c r="D181" s="28"/>
      <c r="E181" s="28"/>
      <c r="F181" s="28"/>
      <c r="G181" s="49"/>
      <c r="H181" s="28"/>
      <c r="I181" s="19"/>
      <c r="J181" s="19">
        <v>0</v>
      </c>
      <c r="K181" s="19">
        <v>0</v>
      </c>
      <c r="L181" s="19">
        <v>0</v>
      </c>
      <c r="M181" s="19">
        <v>0</v>
      </c>
      <c r="N181" s="50">
        <v>0</v>
      </c>
      <c r="O181" s="28"/>
      <c r="P181" s="28"/>
    </row>
    <row r="182" spans="2:16" ht="18.75" customHeight="1">
      <c r="B182" s="18" t="s">
        <v>143</v>
      </c>
      <c r="C182" s="49" t="s">
        <v>144</v>
      </c>
      <c r="D182" s="28"/>
      <c r="E182" s="28"/>
      <c r="F182" s="28"/>
      <c r="G182" s="49"/>
      <c r="H182" s="28"/>
      <c r="I182" s="19"/>
      <c r="J182" s="19">
        <v>0</v>
      </c>
      <c r="K182" s="19">
        <v>0</v>
      </c>
      <c r="L182" s="19">
        <v>0</v>
      </c>
      <c r="M182" s="19">
        <v>0</v>
      </c>
      <c r="N182" s="50"/>
      <c r="O182" s="28"/>
      <c r="P182" s="28"/>
    </row>
    <row r="183" spans="2:16" ht="18.75" customHeight="1">
      <c r="B183" s="18" t="s">
        <v>145</v>
      </c>
      <c r="C183" s="49" t="s">
        <v>144</v>
      </c>
      <c r="D183" s="28"/>
      <c r="E183" s="28"/>
      <c r="F183" s="28"/>
      <c r="G183" s="49"/>
      <c r="H183" s="28"/>
      <c r="I183" s="19"/>
      <c r="J183" s="19">
        <v>0</v>
      </c>
      <c r="K183" s="19">
        <v>0</v>
      </c>
      <c r="L183" s="19">
        <v>0</v>
      </c>
      <c r="M183" s="19">
        <v>0</v>
      </c>
      <c r="N183" s="50"/>
      <c r="O183" s="28"/>
      <c r="P183" s="28"/>
    </row>
    <row r="184" spans="2:16" ht="12.75">
      <c r="B184" s="14" t="s">
        <v>88</v>
      </c>
      <c r="C184" s="45" t="s">
        <v>89</v>
      </c>
      <c r="D184" s="28"/>
      <c r="E184" s="28"/>
      <c r="F184" s="28"/>
      <c r="G184" s="45"/>
      <c r="H184" s="28"/>
      <c r="I184" s="15"/>
      <c r="J184" s="15">
        <v>2100</v>
      </c>
      <c r="K184" s="15">
        <v>918</v>
      </c>
      <c r="L184" s="15">
        <v>918</v>
      </c>
      <c r="M184" s="15">
        <v>918</v>
      </c>
      <c r="N184" s="46">
        <f>K184/J184*100</f>
        <v>43.714285714285715</v>
      </c>
      <c r="O184" s="28"/>
      <c r="P184" s="28"/>
    </row>
    <row r="185" spans="2:16" ht="12.75">
      <c r="B185" s="16" t="s">
        <v>90</v>
      </c>
      <c r="C185" s="47" t="s">
        <v>89</v>
      </c>
      <c r="D185" s="28"/>
      <c r="E185" s="28"/>
      <c r="F185" s="28"/>
      <c r="G185" s="47"/>
      <c r="H185" s="28"/>
      <c r="I185" s="17"/>
      <c r="J185" s="17">
        <v>2100</v>
      </c>
      <c r="K185" s="17">
        <v>918</v>
      </c>
      <c r="L185" s="17">
        <v>918</v>
      </c>
      <c r="M185" s="17">
        <v>918</v>
      </c>
      <c r="N185" s="48">
        <f>K185/J185*100</f>
        <v>43.714285714285715</v>
      </c>
      <c r="O185" s="28"/>
      <c r="P185" s="28"/>
    </row>
    <row r="186" spans="2:16" ht="12.75">
      <c r="B186" s="18" t="s">
        <v>127</v>
      </c>
      <c r="C186" s="49" t="s">
        <v>128</v>
      </c>
      <c r="D186" s="28"/>
      <c r="E186" s="28"/>
      <c r="F186" s="28"/>
      <c r="G186" s="49"/>
      <c r="H186" s="28"/>
      <c r="I186" s="19"/>
      <c r="J186" s="19">
        <v>2100</v>
      </c>
      <c r="K186" s="19">
        <v>918</v>
      </c>
      <c r="L186" s="19">
        <v>918</v>
      </c>
      <c r="M186" s="19">
        <v>918</v>
      </c>
      <c r="N186" s="50">
        <f>K186/J186*100</f>
        <v>43.714285714285715</v>
      </c>
      <c r="O186" s="28"/>
      <c r="P186" s="28"/>
    </row>
    <row r="187" spans="2:16" ht="18.75" customHeight="1">
      <c r="B187" s="18" t="s">
        <v>129</v>
      </c>
      <c r="C187" s="49" t="s">
        <v>130</v>
      </c>
      <c r="D187" s="28"/>
      <c r="E187" s="28"/>
      <c r="F187" s="28"/>
      <c r="G187" s="49"/>
      <c r="H187" s="28"/>
      <c r="I187" s="19"/>
      <c r="J187" s="19">
        <v>2100</v>
      </c>
      <c r="K187" s="19">
        <v>918</v>
      </c>
      <c r="L187" s="19">
        <v>918</v>
      </c>
      <c r="M187" s="19">
        <v>918</v>
      </c>
      <c r="N187" s="50">
        <f>K187/J187*100</f>
        <v>43.714285714285715</v>
      </c>
      <c r="O187" s="28"/>
      <c r="P187" s="28"/>
    </row>
    <row r="188" spans="2:16" ht="12.75">
      <c r="B188" s="18" t="s">
        <v>131</v>
      </c>
      <c r="C188" s="49" t="s">
        <v>132</v>
      </c>
      <c r="D188" s="28"/>
      <c r="E188" s="28"/>
      <c r="F188" s="28"/>
      <c r="G188" s="49"/>
      <c r="H188" s="28"/>
      <c r="I188" s="19"/>
      <c r="J188" s="19">
        <v>2100</v>
      </c>
      <c r="K188" s="19">
        <v>918</v>
      </c>
      <c r="L188" s="19">
        <v>918</v>
      </c>
      <c r="M188" s="19">
        <v>918</v>
      </c>
      <c r="N188" s="50">
        <f>K188/J188*100</f>
        <v>43.714285714285715</v>
      </c>
      <c r="O188" s="28"/>
      <c r="P188" s="28"/>
    </row>
    <row r="189" spans="2:16" ht="12.75">
      <c r="B189" s="18" t="s">
        <v>133</v>
      </c>
      <c r="C189" s="49" t="s">
        <v>134</v>
      </c>
      <c r="D189" s="28"/>
      <c r="E189" s="28"/>
      <c r="F189" s="28"/>
      <c r="G189" s="49"/>
      <c r="H189" s="28"/>
      <c r="I189" s="19"/>
      <c r="J189" s="19">
        <v>1100</v>
      </c>
      <c r="K189" s="19">
        <v>0</v>
      </c>
      <c r="L189" s="19">
        <v>0</v>
      </c>
      <c r="M189" s="19">
        <v>0</v>
      </c>
      <c r="N189" s="50"/>
      <c r="O189" s="28"/>
      <c r="P189" s="28"/>
    </row>
    <row r="190" spans="2:16" ht="12.75">
      <c r="B190" s="18" t="s">
        <v>146</v>
      </c>
      <c r="C190" s="49" t="s">
        <v>147</v>
      </c>
      <c r="D190" s="28"/>
      <c r="E190" s="28"/>
      <c r="F190" s="28"/>
      <c r="G190" s="49"/>
      <c r="H190" s="28"/>
      <c r="I190" s="19"/>
      <c r="J190" s="19">
        <v>1000</v>
      </c>
      <c r="K190" s="19">
        <v>918</v>
      </c>
      <c r="L190" s="19">
        <v>918</v>
      </c>
      <c r="M190" s="19">
        <v>918</v>
      </c>
      <c r="N190" s="50"/>
      <c r="O190" s="28"/>
      <c r="P190" s="28"/>
    </row>
    <row r="191" spans="2:16" ht="12.75">
      <c r="B191" s="18" t="s">
        <v>135</v>
      </c>
      <c r="C191" s="49" t="s">
        <v>136</v>
      </c>
      <c r="D191" s="28"/>
      <c r="E191" s="28"/>
      <c r="F191" s="28"/>
      <c r="G191" s="49"/>
      <c r="H191" s="28"/>
      <c r="I191" s="19"/>
      <c r="J191" s="19">
        <v>0</v>
      </c>
      <c r="K191" s="19">
        <v>0</v>
      </c>
      <c r="L191" s="19">
        <v>0</v>
      </c>
      <c r="M191" s="19">
        <v>0</v>
      </c>
      <c r="N191" s="50"/>
      <c r="O191" s="28"/>
      <c r="P191" s="28"/>
    </row>
    <row r="192" spans="2:16" ht="18.75" customHeight="1">
      <c r="B192" s="18" t="s">
        <v>139</v>
      </c>
      <c r="C192" s="49" t="s">
        <v>140</v>
      </c>
      <c r="D192" s="28"/>
      <c r="E192" s="28"/>
      <c r="F192" s="28"/>
      <c r="G192" s="49"/>
      <c r="H192" s="28"/>
      <c r="I192" s="19"/>
      <c r="J192" s="19">
        <v>0</v>
      </c>
      <c r="K192" s="19">
        <v>0</v>
      </c>
      <c r="L192" s="19">
        <v>0</v>
      </c>
      <c r="M192" s="19">
        <v>0</v>
      </c>
      <c r="N192" s="50"/>
      <c r="O192" s="28"/>
      <c r="P192" s="28"/>
    </row>
    <row r="193" spans="2:16" ht="18.75" customHeight="1">
      <c r="B193" s="18" t="s">
        <v>141</v>
      </c>
      <c r="C193" s="49" t="s">
        <v>142</v>
      </c>
      <c r="D193" s="28"/>
      <c r="E193" s="28"/>
      <c r="F193" s="28"/>
      <c r="G193" s="49"/>
      <c r="H193" s="28"/>
      <c r="I193" s="19"/>
      <c r="J193" s="19">
        <v>0</v>
      </c>
      <c r="K193" s="19">
        <v>0</v>
      </c>
      <c r="L193" s="19">
        <v>0</v>
      </c>
      <c r="M193" s="19">
        <v>0</v>
      </c>
      <c r="N193" s="50"/>
      <c r="O193" s="28"/>
      <c r="P193" s="28"/>
    </row>
    <row r="194" spans="2:16" ht="18.75" customHeight="1">
      <c r="B194" s="18" t="s">
        <v>143</v>
      </c>
      <c r="C194" s="49" t="s">
        <v>144</v>
      </c>
      <c r="D194" s="28"/>
      <c r="E194" s="28"/>
      <c r="F194" s="28"/>
      <c r="G194" s="49"/>
      <c r="H194" s="28"/>
      <c r="I194" s="19"/>
      <c r="J194" s="19">
        <v>0</v>
      </c>
      <c r="K194" s="19">
        <v>0</v>
      </c>
      <c r="L194" s="19">
        <v>0</v>
      </c>
      <c r="M194" s="19">
        <v>0</v>
      </c>
      <c r="N194" s="50"/>
      <c r="O194" s="28"/>
      <c r="P194" s="28"/>
    </row>
    <row r="195" spans="2:16" ht="18.75" customHeight="1">
      <c r="B195" s="18" t="s">
        <v>145</v>
      </c>
      <c r="C195" s="49" t="s">
        <v>144</v>
      </c>
      <c r="D195" s="28"/>
      <c r="E195" s="28"/>
      <c r="F195" s="28"/>
      <c r="G195" s="49"/>
      <c r="H195" s="28"/>
      <c r="I195" s="19"/>
      <c r="J195" s="19">
        <v>0</v>
      </c>
      <c r="K195" s="19">
        <v>0</v>
      </c>
      <c r="L195" s="19">
        <v>0</v>
      </c>
      <c r="M195" s="19">
        <v>0</v>
      </c>
      <c r="N195" s="50"/>
      <c r="O195" s="28"/>
      <c r="P195" s="28"/>
    </row>
    <row r="196" ht="409.5" customHeight="1" hidden="1"/>
  </sheetData>
  <sheetProtection/>
  <mergeCells count="563">
    <mergeCell ref="C195:F195"/>
    <mergeCell ref="G195:H195"/>
    <mergeCell ref="N195:P195"/>
    <mergeCell ref="C193:F193"/>
    <mergeCell ref="G193:H193"/>
    <mergeCell ref="N193:P193"/>
    <mergeCell ref="C194:F194"/>
    <mergeCell ref="G194:H194"/>
    <mergeCell ref="N194:P194"/>
    <mergeCell ref="C191:F191"/>
    <mergeCell ref="G191:H191"/>
    <mergeCell ref="N191:P191"/>
    <mergeCell ref="C192:F192"/>
    <mergeCell ref="G192:H192"/>
    <mergeCell ref="N192:P192"/>
    <mergeCell ref="C189:F189"/>
    <mergeCell ref="G189:H189"/>
    <mergeCell ref="N189:P189"/>
    <mergeCell ref="C190:F190"/>
    <mergeCell ref="G190:H190"/>
    <mergeCell ref="N190:P190"/>
    <mergeCell ref="C187:F187"/>
    <mergeCell ref="G187:H187"/>
    <mergeCell ref="N187:P187"/>
    <mergeCell ref="C188:F188"/>
    <mergeCell ref="G188:H188"/>
    <mergeCell ref="N188:P188"/>
    <mergeCell ref="C185:F185"/>
    <mergeCell ref="G185:H185"/>
    <mergeCell ref="N185:P185"/>
    <mergeCell ref="C186:F186"/>
    <mergeCell ref="G186:H186"/>
    <mergeCell ref="N186:P186"/>
    <mergeCell ref="C183:F183"/>
    <mergeCell ref="G183:H183"/>
    <mergeCell ref="N183:P183"/>
    <mergeCell ref="C184:F184"/>
    <mergeCell ref="G184:H184"/>
    <mergeCell ref="N184:P184"/>
    <mergeCell ref="C181:F181"/>
    <mergeCell ref="G181:H181"/>
    <mergeCell ref="N181:P181"/>
    <mergeCell ref="C182:F182"/>
    <mergeCell ref="G182:H182"/>
    <mergeCell ref="N182:P182"/>
    <mergeCell ref="C179:F179"/>
    <mergeCell ref="G179:H179"/>
    <mergeCell ref="N179:P179"/>
    <mergeCell ref="C180:F180"/>
    <mergeCell ref="G180:H180"/>
    <mergeCell ref="N180:P180"/>
    <mergeCell ref="C177:F177"/>
    <mergeCell ref="G177:H177"/>
    <mergeCell ref="N177:P177"/>
    <mergeCell ref="C178:F178"/>
    <mergeCell ref="G178:H178"/>
    <mergeCell ref="N178:P178"/>
    <mergeCell ref="C175:F175"/>
    <mergeCell ref="G175:H175"/>
    <mergeCell ref="N175:P175"/>
    <mergeCell ref="C176:F176"/>
    <mergeCell ref="G176:H176"/>
    <mergeCell ref="N176:P176"/>
    <mergeCell ref="C173:F173"/>
    <mergeCell ref="G173:H173"/>
    <mergeCell ref="N173:P173"/>
    <mergeCell ref="C174:F174"/>
    <mergeCell ref="G174:H174"/>
    <mergeCell ref="N174:P174"/>
    <mergeCell ref="C171:F171"/>
    <mergeCell ref="G171:H171"/>
    <mergeCell ref="N171:P171"/>
    <mergeCell ref="C172:F172"/>
    <mergeCell ref="G172:H172"/>
    <mergeCell ref="N172:P172"/>
    <mergeCell ref="C169:F169"/>
    <mergeCell ref="G169:H169"/>
    <mergeCell ref="N169:P169"/>
    <mergeCell ref="C170:F170"/>
    <mergeCell ref="G170:H170"/>
    <mergeCell ref="N170:P170"/>
    <mergeCell ref="C167:F167"/>
    <mergeCell ref="G167:H167"/>
    <mergeCell ref="N167:P167"/>
    <mergeCell ref="C168:F168"/>
    <mergeCell ref="G168:H168"/>
    <mergeCell ref="N168:P168"/>
    <mergeCell ref="C165:F165"/>
    <mergeCell ref="G165:H165"/>
    <mergeCell ref="N165:P165"/>
    <mergeCell ref="C166:F166"/>
    <mergeCell ref="G166:H166"/>
    <mergeCell ref="N166:P166"/>
    <mergeCell ref="C163:F163"/>
    <mergeCell ref="G163:H163"/>
    <mergeCell ref="N163:P163"/>
    <mergeCell ref="C164:F164"/>
    <mergeCell ref="G164:H164"/>
    <mergeCell ref="N164:P164"/>
    <mergeCell ref="C161:F161"/>
    <mergeCell ref="G161:H161"/>
    <mergeCell ref="N161:P161"/>
    <mergeCell ref="C162:F162"/>
    <mergeCell ref="G162:H162"/>
    <mergeCell ref="N162:P162"/>
    <mergeCell ref="C159:F159"/>
    <mergeCell ref="G159:H159"/>
    <mergeCell ref="N159:P159"/>
    <mergeCell ref="C160:F160"/>
    <mergeCell ref="G160:H160"/>
    <mergeCell ref="N160:P160"/>
    <mergeCell ref="C157:F157"/>
    <mergeCell ref="G157:H157"/>
    <mergeCell ref="N157:P157"/>
    <mergeCell ref="C158:F158"/>
    <mergeCell ref="G158:H158"/>
    <mergeCell ref="N158:P158"/>
    <mergeCell ref="C155:F155"/>
    <mergeCell ref="G155:H155"/>
    <mergeCell ref="N155:P155"/>
    <mergeCell ref="C156:F156"/>
    <mergeCell ref="G156:H156"/>
    <mergeCell ref="N156:P156"/>
    <mergeCell ref="C153:F153"/>
    <mergeCell ref="G153:H153"/>
    <mergeCell ref="N153:P153"/>
    <mergeCell ref="C154:F154"/>
    <mergeCell ref="G154:H154"/>
    <mergeCell ref="N154:P154"/>
    <mergeCell ref="C151:F151"/>
    <mergeCell ref="G151:H151"/>
    <mergeCell ref="N151:P151"/>
    <mergeCell ref="C152:F152"/>
    <mergeCell ref="G152:H152"/>
    <mergeCell ref="N152:P152"/>
    <mergeCell ref="C149:F149"/>
    <mergeCell ref="G149:H149"/>
    <mergeCell ref="N149:P149"/>
    <mergeCell ref="C150:F150"/>
    <mergeCell ref="G150:H150"/>
    <mergeCell ref="N150:P150"/>
    <mergeCell ref="C147:F147"/>
    <mergeCell ref="G147:H147"/>
    <mergeCell ref="N147:P147"/>
    <mergeCell ref="C148:F148"/>
    <mergeCell ref="G148:H148"/>
    <mergeCell ref="N148:P148"/>
    <mergeCell ref="C145:F145"/>
    <mergeCell ref="G145:H145"/>
    <mergeCell ref="N145:P145"/>
    <mergeCell ref="C146:F146"/>
    <mergeCell ref="G146:H146"/>
    <mergeCell ref="N146:P146"/>
    <mergeCell ref="C143:F143"/>
    <mergeCell ref="G143:H143"/>
    <mergeCell ref="N143:P143"/>
    <mergeCell ref="C144:F144"/>
    <mergeCell ref="G144:H144"/>
    <mergeCell ref="N144:P144"/>
    <mergeCell ref="C141:F141"/>
    <mergeCell ref="G141:H141"/>
    <mergeCell ref="N141:P141"/>
    <mergeCell ref="C142:F142"/>
    <mergeCell ref="G142:H142"/>
    <mergeCell ref="N142:P142"/>
    <mergeCell ref="C139:F139"/>
    <mergeCell ref="G139:H139"/>
    <mergeCell ref="N139:P139"/>
    <mergeCell ref="C140:F140"/>
    <mergeCell ref="G140:H140"/>
    <mergeCell ref="N140:P140"/>
    <mergeCell ref="C137:F137"/>
    <mergeCell ref="G137:H137"/>
    <mergeCell ref="N137:P137"/>
    <mergeCell ref="C138:F138"/>
    <mergeCell ref="G138:H138"/>
    <mergeCell ref="N138:P138"/>
    <mergeCell ref="C135:F135"/>
    <mergeCell ref="G135:H135"/>
    <mergeCell ref="N135:P135"/>
    <mergeCell ref="C136:F136"/>
    <mergeCell ref="G136:H136"/>
    <mergeCell ref="N136:P136"/>
    <mergeCell ref="C133:F133"/>
    <mergeCell ref="G133:H133"/>
    <mergeCell ref="N133:P133"/>
    <mergeCell ref="C134:F134"/>
    <mergeCell ref="G134:H134"/>
    <mergeCell ref="N134:P134"/>
    <mergeCell ref="C131:F131"/>
    <mergeCell ref="G131:H131"/>
    <mergeCell ref="N131:P131"/>
    <mergeCell ref="C132:F132"/>
    <mergeCell ref="G132:H132"/>
    <mergeCell ref="N132:P132"/>
    <mergeCell ref="C129:F129"/>
    <mergeCell ref="G129:H129"/>
    <mergeCell ref="N129:P129"/>
    <mergeCell ref="C130:F130"/>
    <mergeCell ref="G130:H130"/>
    <mergeCell ref="N130:P130"/>
    <mergeCell ref="C127:F127"/>
    <mergeCell ref="G127:H127"/>
    <mergeCell ref="N127:P127"/>
    <mergeCell ref="C128:F128"/>
    <mergeCell ref="G128:H128"/>
    <mergeCell ref="N128:P128"/>
    <mergeCell ref="C125:F125"/>
    <mergeCell ref="G125:H125"/>
    <mergeCell ref="N125:P125"/>
    <mergeCell ref="C126:F126"/>
    <mergeCell ref="G126:H126"/>
    <mergeCell ref="N126:P126"/>
    <mergeCell ref="C123:F123"/>
    <mergeCell ref="G123:H123"/>
    <mergeCell ref="N123:P123"/>
    <mergeCell ref="C124:F124"/>
    <mergeCell ref="G124:H124"/>
    <mergeCell ref="N124:P124"/>
    <mergeCell ref="C121:F121"/>
    <mergeCell ref="G121:H121"/>
    <mergeCell ref="N121:P121"/>
    <mergeCell ref="C122:F122"/>
    <mergeCell ref="G122:H122"/>
    <mergeCell ref="N122:P122"/>
    <mergeCell ref="C119:F119"/>
    <mergeCell ref="G119:H119"/>
    <mergeCell ref="N119:P119"/>
    <mergeCell ref="C120:F120"/>
    <mergeCell ref="G120:H120"/>
    <mergeCell ref="N120:P120"/>
    <mergeCell ref="C117:F117"/>
    <mergeCell ref="G117:H117"/>
    <mergeCell ref="N117:P117"/>
    <mergeCell ref="C118:F118"/>
    <mergeCell ref="G118:H118"/>
    <mergeCell ref="N118:P118"/>
    <mergeCell ref="C115:F115"/>
    <mergeCell ref="G115:H115"/>
    <mergeCell ref="N115:P115"/>
    <mergeCell ref="C116:F116"/>
    <mergeCell ref="G116:H116"/>
    <mergeCell ref="N116:P116"/>
    <mergeCell ref="C113:F113"/>
    <mergeCell ref="G113:H113"/>
    <mergeCell ref="N113:P113"/>
    <mergeCell ref="C114:F114"/>
    <mergeCell ref="G114:H114"/>
    <mergeCell ref="N114:P114"/>
    <mergeCell ref="C111:F111"/>
    <mergeCell ref="G111:H111"/>
    <mergeCell ref="N111:P111"/>
    <mergeCell ref="C112:F112"/>
    <mergeCell ref="G112:H112"/>
    <mergeCell ref="N112:P112"/>
    <mergeCell ref="C109:F109"/>
    <mergeCell ref="G109:H109"/>
    <mergeCell ref="N109:P109"/>
    <mergeCell ref="C110:F110"/>
    <mergeCell ref="G110:H110"/>
    <mergeCell ref="N110:P110"/>
    <mergeCell ref="C107:F107"/>
    <mergeCell ref="G107:H107"/>
    <mergeCell ref="N107:P107"/>
    <mergeCell ref="C108:F108"/>
    <mergeCell ref="G108:H108"/>
    <mergeCell ref="N108:P108"/>
    <mergeCell ref="C105:F105"/>
    <mergeCell ref="G105:H105"/>
    <mergeCell ref="N105:P105"/>
    <mergeCell ref="C106:F106"/>
    <mergeCell ref="G106:H106"/>
    <mergeCell ref="N106:P106"/>
    <mergeCell ref="C103:F103"/>
    <mergeCell ref="G103:H103"/>
    <mergeCell ref="N103:P103"/>
    <mergeCell ref="C104:F104"/>
    <mergeCell ref="G104:H104"/>
    <mergeCell ref="N104:P104"/>
    <mergeCell ref="C101:F101"/>
    <mergeCell ref="G101:H101"/>
    <mergeCell ref="N101:P101"/>
    <mergeCell ref="C102:F102"/>
    <mergeCell ref="G102:H102"/>
    <mergeCell ref="N102:P102"/>
    <mergeCell ref="C99:F99"/>
    <mergeCell ref="G99:H99"/>
    <mergeCell ref="N99:P99"/>
    <mergeCell ref="C100:F100"/>
    <mergeCell ref="G100:H100"/>
    <mergeCell ref="N100:P100"/>
    <mergeCell ref="C97:F97"/>
    <mergeCell ref="G97:H97"/>
    <mergeCell ref="N97:P97"/>
    <mergeCell ref="C98:F98"/>
    <mergeCell ref="G98:H98"/>
    <mergeCell ref="N98:P98"/>
    <mergeCell ref="C95:F95"/>
    <mergeCell ref="G95:H95"/>
    <mergeCell ref="N95:P95"/>
    <mergeCell ref="C96:F96"/>
    <mergeCell ref="G96:H96"/>
    <mergeCell ref="N96:P96"/>
    <mergeCell ref="C93:F93"/>
    <mergeCell ref="G93:H93"/>
    <mergeCell ref="N93:P93"/>
    <mergeCell ref="C94:F94"/>
    <mergeCell ref="G94:H94"/>
    <mergeCell ref="N94:P94"/>
    <mergeCell ref="C91:F91"/>
    <mergeCell ref="G91:H91"/>
    <mergeCell ref="N91:P91"/>
    <mergeCell ref="C92:F92"/>
    <mergeCell ref="G92:H92"/>
    <mergeCell ref="N92:P92"/>
    <mergeCell ref="C89:F89"/>
    <mergeCell ref="G89:H89"/>
    <mergeCell ref="N89:P89"/>
    <mergeCell ref="C90:F90"/>
    <mergeCell ref="G90:H90"/>
    <mergeCell ref="N90:P90"/>
    <mergeCell ref="C87:F87"/>
    <mergeCell ref="G87:H87"/>
    <mergeCell ref="N87:P87"/>
    <mergeCell ref="C88:F88"/>
    <mergeCell ref="G88:H88"/>
    <mergeCell ref="N88:P88"/>
    <mergeCell ref="C85:F85"/>
    <mergeCell ref="G85:H85"/>
    <mergeCell ref="N85:P85"/>
    <mergeCell ref="C86:F86"/>
    <mergeCell ref="G86:H86"/>
    <mergeCell ref="N86:P86"/>
    <mergeCell ref="C83:F83"/>
    <mergeCell ref="G83:H83"/>
    <mergeCell ref="N83:P83"/>
    <mergeCell ref="C84:F84"/>
    <mergeCell ref="G84:H84"/>
    <mergeCell ref="N84:P84"/>
    <mergeCell ref="C81:F81"/>
    <mergeCell ref="G81:H81"/>
    <mergeCell ref="N81:P81"/>
    <mergeCell ref="C82:F82"/>
    <mergeCell ref="G82:H82"/>
    <mergeCell ref="N82:P82"/>
    <mergeCell ref="C79:F79"/>
    <mergeCell ref="G79:H79"/>
    <mergeCell ref="N79:P79"/>
    <mergeCell ref="C80:F80"/>
    <mergeCell ref="G80:H80"/>
    <mergeCell ref="N80:P80"/>
    <mergeCell ref="C77:F77"/>
    <mergeCell ref="G77:H77"/>
    <mergeCell ref="N77:P77"/>
    <mergeCell ref="C78:F78"/>
    <mergeCell ref="G78:H78"/>
    <mergeCell ref="N78:P78"/>
    <mergeCell ref="C75:F75"/>
    <mergeCell ref="G75:H75"/>
    <mergeCell ref="N75:P75"/>
    <mergeCell ref="C76:F76"/>
    <mergeCell ref="G76:H76"/>
    <mergeCell ref="N76:P76"/>
    <mergeCell ref="C73:F73"/>
    <mergeCell ref="G73:H73"/>
    <mergeCell ref="N73:P73"/>
    <mergeCell ref="C74:F74"/>
    <mergeCell ref="G74:H74"/>
    <mergeCell ref="N74:P74"/>
    <mergeCell ref="C71:F71"/>
    <mergeCell ref="G71:H71"/>
    <mergeCell ref="N71:P71"/>
    <mergeCell ref="C72:F72"/>
    <mergeCell ref="G72:H72"/>
    <mergeCell ref="N72:P72"/>
    <mergeCell ref="C69:F69"/>
    <mergeCell ref="G69:H69"/>
    <mergeCell ref="N69:P69"/>
    <mergeCell ref="C70:F70"/>
    <mergeCell ref="G70:H70"/>
    <mergeCell ref="N70:P70"/>
    <mergeCell ref="C67:F67"/>
    <mergeCell ref="G67:H67"/>
    <mergeCell ref="N67:P67"/>
    <mergeCell ref="C68:F68"/>
    <mergeCell ref="G68:H68"/>
    <mergeCell ref="N68:P68"/>
    <mergeCell ref="C65:F65"/>
    <mergeCell ref="G65:H65"/>
    <mergeCell ref="N65:P65"/>
    <mergeCell ref="C66:F66"/>
    <mergeCell ref="G66:H66"/>
    <mergeCell ref="N66:P66"/>
    <mergeCell ref="C63:F63"/>
    <mergeCell ref="G63:H63"/>
    <mergeCell ref="N63:P63"/>
    <mergeCell ref="C64:F64"/>
    <mergeCell ref="G64:H64"/>
    <mergeCell ref="N64:P64"/>
    <mergeCell ref="C61:F61"/>
    <mergeCell ref="G61:H61"/>
    <mergeCell ref="N61:P61"/>
    <mergeCell ref="C62:F62"/>
    <mergeCell ref="G62:H62"/>
    <mergeCell ref="N62:P62"/>
    <mergeCell ref="C59:F59"/>
    <mergeCell ref="G59:H59"/>
    <mergeCell ref="N59:P59"/>
    <mergeCell ref="C60:F60"/>
    <mergeCell ref="G60:H60"/>
    <mergeCell ref="N60:P60"/>
    <mergeCell ref="C57:F57"/>
    <mergeCell ref="G57:H57"/>
    <mergeCell ref="N57:P57"/>
    <mergeCell ref="C58:F58"/>
    <mergeCell ref="G58:H58"/>
    <mergeCell ref="N58:P58"/>
    <mergeCell ref="C55:F55"/>
    <mergeCell ref="G55:H55"/>
    <mergeCell ref="N55:P55"/>
    <mergeCell ref="C56:F56"/>
    <mergeCell ref="G56:H56"/>
    <mergeCell ref="N56:P56"/>
    <mergeCell ref="C53:F53"/>
    <mergeCell ref="G53:H53"/>
    <mergeCell ref="N53:P53"/>
    <mergeCell ref="C54:F54"/>
    <mergeCell ref="G54:H54"/>
    <mergeCell ref="N54:P54"/>
    <mergeCell ref="C51:F51"/>
    <mergeCell ref="G51:H51"/>
    <mergeCell ref="N51:P51"/>
    <mergeCell ref="C52:F52"/>
    <mergeCell ref="G52:H52"/>
    <mergeCell ref="N52:P52"/>
    <mergeCell ref="C49:F49"/>
    <mergeCell ref="G49:H49"/>
    <mergeCell ref="N49:P49"/>
    <mergeCell ref="C50:F50"/>
    <mergeCell ref="G50:H50"/>
    <mergeCell ref="N50:P50"/>
    <mergeCell ref="C47:F47"/>
    <mergeCell ref="G47:H47"/>
    <mergeCell ref="N47:P47"/>
    <mergeCell ref="C48:F48"/>
    <mergeCell ref="G48:H48"/>
    <mergeCell ref="N48:P48"/>
    <mergeCell ref="C45:F45"/>
    <mergeCell ref="G45:H45"/>
    <mergeCell ref="N45:P45"/>
    <mergeCell ref="C46:F46"/>
    <mergeCell ref="G46:H46"/>
    <mergeCell ref="N46:P46"/>
    <mergeCell ref="C43:F43"/>
    <mergeCell ref="G43:H43"/>
    <mergeCell ref="N43:P43"/>
    <mergeCell ref="C44:F44"/>
    <mergeCell ref="G44:H44"/>
    <mergeCell ref="N44:P44"/>
    <mergeCell ref="C41:F41"/>
    <mergeCell ref="G41:H41"/>
    <mergeCell ref="N41:P41"/>
    <mergeCell ref="C42:F42"/>
    <mergeCell ref="G42:H42"/>
    <mergeCell ref="N42:P42"/>
    <mergeCell ref="C39:F39"/>
    <mergeCell ref="G39:H39"/>
    <mergeCell ref="N39:P39"/>
    <mergeCell ref="C40:F40"/>
    <mergeCell ref="G40:H40"/>
    <mergeCell ref="N40:P40"/>
    <mergeCell ref="C37:F37"/>
    <mergeCell ref="G37:H37"/>
    <mergeCell ref="N37:P37"/>
    <mergeCell ref="C38:F38"/>
    <mergeCell ref="G38:H38"/>
    <mergeCell ref="N38:P38"/>
    <mergeCell ref="C35:F35"/>
    <mergeCell ref="G35:H35"/>
    <mergeCell ref="N35:P35"/>
    <mergeCell ref="C36:F36"/>
    <mergeCell ref="G36:H36"/>
    <mergeCell ref="N36:P36"/>
    <mergeCell ref="C33:F33"/>
    <mergeCell ref="G33:H33"/>
    <mergeCell ref="N33:P33"/>
    <mergeCell ref="C34:F34"/>
    <mergeCell ref="G34:H34"/>
    <mergeCell ref="N34:P34"/>
    <mergeCell ref="C31:F31"/>
    <mergeCell ref="G31:H31"/>
    <mergeCell ref="N31:P31"/>
    <mergeCell ref="C32:F32"/>
    <mergeCell ref="G32:H32"/>
    <mergeCell ref="N32:P32"/>
    <mergeCell ref="C29:F29"/>
    <mergeCell ref="G29:H29"/>
    <mergeCell ref="N29:P29"/>
    <mergeCell ref="C30:F30"/>
    <mergeCell ref="G30:H30"/>
    <mergeCell ref="N30:P30"/>
    <mergeCell ref="C27:F27"/>
    <mergeCell ref="G27:H27"/>
    <mergeCell ref="N27:P27"/>
    <mergeCell ref="C28:F28"/>
    <mergeCell ref="G28:H28"/>
    <mergeCell ref="N28:P28"/>
    <mergeCell ref="C25:F25"/>
    <mergeCell ref="G25:H25"/>
    <mergeCell ref="N25:P25"/>
    <mergeCell ref="C26:F26"/>
    <mergeCell ref="G26:H26"/>
    <mergeCell ref="N26:P26"/>
    <mergeCell ref="C23:F23"/>
    <mergeCell ref="G23:H23"/>
    <mergeCell ref="N23:P23"/>
    <mergeCell ref="C24:F24"/>
    <mergeCell ref="G24:H24"/>
    <mergeCell ref="N24:P24"/>
    <mergeCell ref="C21:F21"/>
    <mergeCell ref="G21:H21"/>
    <mergeCell ref="N21:P21"/>
    <mergeCell ref="C22:F22"/>
    <mergeCell ref="G22:H22"/>
    <mergeCell ref="N22:P22"/>
    <mergeCell ref="C19:F19"/>
    <mergeCell ref="G19:H19"/>
    <mergeCell ref="N19:P19"/>
    <mergeCell ref="C20:F20"/>
    <mergeCell ref="G20:H20"/>
    <mergeCell ref="N20:P20"/>
    <mergeCell ref="C17:F17"/>
    <mergeCell ref="G17:H17"/>
    <mergeCell ref="N17:P17"/>
    <mergeCell ref="C18:F18"/>
    <mergeCell ref="G18:H18"/>
    <mergeCell ref="N18:P18"/>
    <mergeCell ref="C15:F15"/>
    <mergeCell ref="G15:H15"/>
    <mergeCell ref="N15:P15"/>
    <mergeCell ref="C16:F16"/>
    <mergeCell ref="G16:H16"/>
    <mergeCell ref="N16:P16"/>
    <mergeCell ref="C13:F13"/>
    <mergeCell ref="G13:H13"/>
    <mergeCell ref="N13:P13"/>
    <mergeCell ref="C14:F14"/>
    <mergeCell ref="G14:H14"/>
    <mergeCell ref="N14:P14"/>
    <mergeCell ref="C11:F11"/>
    <mergeCell ref="G11:H11"/>
    <mergeCell ref="K11:M11"/>
    <mergeCell ref="N11:P11"/>
    <mergeCell ref="C12:F12"/>
    <mergeCell ref="G12:H12"/>
    <mergeCell ref="N12:P12"/>
    <mergeCell ref="B2:G3"/>
    <mergeCell ref="B4:E5"/>
    <mergeCell ref="B6:D6"/>
    <mergeCell ref="B8:P8"/>
    <mergeCell ref="B10:H10"/>
    <mergeCell ref="K10:M10"/>
    <mergeCell ref="N10:P10"/>
  </mergeCells>
  <printOptions/>
  <pageMargins left="0.3937007874015748" right="0" top="0" bottom="0.3937007874015748" header="0" footer="0"/>
  <pageSetup horizontalDpi="600" verticalDpi="600" orientation="portrait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2024-03-22T12:57:27Z</dcterms:created>
  <dcterms:modified xsi:type="dcterms:W3CDTF">2024-03-24T17:49:49Z</dcterms:modified>
  <cp:category/>
  <cp:version/>
  <cp:contentType/>
  <cp:contentStatus/>
</cp:coreProperties>
</file>